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150"/>
  </bookViews>
  <sheets>
    <sheet name="17.06.2024" sheetId="2" r:id="rId1"/>
  </sheets>
  <definedNames>
    <definedName name="_xlnm._FilterDatabase" localSheetId="0" hidden="1">'17.06.2024'!$A$6:$O$6</definedName>
  </definedNames>
  <calcPr calcId="162913"/>
</workbook>
</file>

<file path=xl/calcChain.xml><?xml version="1.0" encoding="utf-8"?>
<calcChain xmlns="http://schemas.openxmlformats.org/spreadsheetml/2006/main">
  <c r="F7" i="2" l="1"/>
  <c r="G7" i="2"/>
  <c r="G129" i="2" s="1"/>
  <c r="H7" i="2"/>
  <c r="I7" i="2"/>
  <c r="I129" i="2" s="1"/>
  <c r="J7" i="2"/>
  <c r="J129" i="2" s="1"/>
  <c r="F84" i="2"/>
  <c r="G84" i="2"/>
  <c r="H84" i="2"/>
  <c r="I84" i="2"/>
  <c r="J84" i="2"/>
  <c r="F92" i="2"/>
  <c r="G92" i="2"/>
  <c r="H92" i="2"/>
  <c r="I92" i="2"/>
  <c r="J92" i="2"/>
  <c r="H129" i="2"/>
  <c r="F129" i="2" l="1"/>
  <c r="L7" i="2"/>
  <c r="M128" i="2" l="1"/>
  <c r="M127" i="2"/>
  <c r="M117" i="2"/>
  <c r="M116" i="2"/>
  <c r="M96" i="2"/>
  <c r="M38" i="2"/>
  <c r="M37" i="2"/>
  <c r="M42" i="2"/>
  <c r="M43" i="2"/>
  <c r="M44" i="2"/>
  <c r="M57" i="2"/>
  <c r="M58" i="2"/>
  <c r="M126" i="2" l="1"/>
  <c r="M28" i="2"/>
  <c r="M24" i="2"/>
  <c r="K92" i="2" l="1"/>
  <c r="E7" i="2" l="1"/>
  <c r="E84" i="2"/>
  <c r="E92" i="2"/>
  <c r="E129" i="2" l="1"/>
  <c r="M11" i="2"/>
  <c r="M121" i="2" l="1"/>
  <c r="M120" i="2"/>
  <c r="M125" i="2" l="1"/>
  <c r="M124" i="2"/>
  <c r="M123" i="2"/>
  <c r="M122" i="2"/>
  <c r="M119" i="2"/>
  <c r="M118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5" i="2"/>
  <c r="M94" i="2"/>
  <c r="L92" i="2"/>
  <c r="M91" i="2"/>
  <c r="M90" i="2"/>
  <c r="M89" i="2"/>
  <c r="M88" i="2"/>
  <c r="M87" i="2"/>
  <c r="M86" i="2"/>
  <c r="L84" i="2"/>
  <c r="K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6" i="2"/>
  <c r="M55" i="2"/>
  <c r="M54" i="2"/>
  <c r="M53" i="2"/>
  <c r="M52" i="2"/>
  <c r="M51" i="2"/>
  <c r="M50" i="2"/>
  <c r="M49" i="2"/>
  <c r="M48" i="2"/>
  <c r="M47" i="2"/>
  <c r="M46" i="2"/>
  <c r="M45" i="2"/>
  <c r="M41" i="2"/>
  <c r="M40" i="2"/>
  <c r="M39" i="2"/>
  <c r="M36" i="2"/>
  <c r="M35" i="2"/>
  <c r="M34" i="2"/>
  <c r="M33" i="2"/>
  <c r="M32" i="2"/>
  <c r="M31" i="2"/>
  <c r="M30" i="2"/>
  <c r="M29" i="2"/>
  <c r="M27" i="2"/>
  <c r="M26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9" i="2"/>
  <c r="K7" i="2"/>
  <c r="M92" i="2" l="1"/>
  <c r="K129" i="2"/>
  <c r="M84" i="2"/>
  <c r="M7" i="2"/>
  <c r="L129" i="2"/>
  <c r="M129" i="2" l="1"/>
</calcChain>
</file>

<file path=xl/sharedStrings.xml><?xml version="1.0" encoding="utf-8"?>
<sst xmlns="http://schemas.openxmlformats.org/spreadsheetml/2006/main" count="488" uniqueCount="134">
  <si>
    <t>в том числе по направлениям:</t>
  </si>
  <si>
    <t>Прикладная математика и информатика</t>
  </si>
  <si>
    <t>Математическое обеспечение и администрирование информационных систем</t>
  </si>
  <si>
    <t>Химия</t>
  </si>
  <si>
    <t>Строительство</t>
  </si>
  <si>
    <t>Прикладная информатика</t>
  </si>
  <si>
    <t>Электроника и наноэлектроника</t>
  </si>
  <si>
    <t>Электроэнергетика и электротехника</t>
  </si>
  <si>
    <t>Энергетическое машиностроение</t>
  </si>
  <si>
    <t>Машиностроение</t>
  </si>
  <si>
    <t>Конструкторско-технологическое обеспечение машиностроительных производств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</si>
  <si>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</si>
  <si>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</si>
  <si>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продукции и организация общественного питания</t>
  </si>
  <si>
    <t>Техносферная безопасность</t>
  </si>
  <si>
    <t>Материаловедение и технологии материалов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</si>
  <si>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</si>
  <si>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</si>
  <si>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Управление качеством</t>
  </si>
  <si>
    <t>Управление в технических системах</t>
  </si>
  <si>
    <t>Психология</t>
  </si>
  <si>
    <t>Экономика</t>
  </si>
  <si>
    <t>Менеджмент</t>
  </si>
  <si>
    <t>Управление персоналом</t>
  </si>
  <si>
    <t>Торговое дело</t>
  </si>
  <si>
    <t>Социология</t>
  </si>
  <si>
    <t>Юриспруденция</t>
  </si>
  <si>
    <t>Журналистика</t>
  </si>
  <si>
    <t>Педагогическое образование</t>
  </si>
  <si>
    <t>Психолого-педагогическое образование</t>
  </si>
  <si>
    <t>Специальное (дефектологическое) образование</t>
  </si>
  <si>
    <t>Филология</t>
  </si>
  <si>
    <t>Лингвистика</t>
  </si>
  <si>
    <t>История</t>
  </si>
  <si>
    <t>Физическая культура</t>
  </si>
  <si>
    <t>Физическая культура для лиц с отклонениями в состоянии здоровья (адаптивная физическая культура)</t>
  </si>
  <si>
    <t>Рекреация и спортивно-оздоровительный туризм</t>
  </si>
  <si>
    <t>Дизайн</t>
  </si>
  <si>
    <t>Декоративно-прикладное искусство и народные промыслы</t>
  </si>
  <si>
    <t>в том числе по специальностям:</t>
  </si>
  <si>
    <t>Наземные транспортно-технологические средства</t>
  </si>
  <si>
    <t>Правовое обеспечение национальной безопасности</t>
  </si>
  <si>
    <t>Правоохранительная деятельность</t>
  </si>
  <si>
    <t>Живопись</t>
  </si>
  <si>
    <t>Программы магистратуры - всего</t>
  </si>
  <si>
    <t>x</t>
  </si>
  <si>
    <t xml:space="preserve"> 01.03.02</t>
  </si>
  <si>
    <t xml:space="preserve"> 02.03.03</t>
  </si>
  <si>
    <t xml:space="preserve"> 04.03.01</t>
  </si>
  <si>
    <t xml:space="preserve"> 08.03.01</t>
  </si>
  <si>
    <t xml:space="preserve"> 09.03.03</t>
  </si>
  <si>
    <t xml:space="preserve"> 11.03.04</t>
  </si>
  <si>
    <t xml:space="preserve"> 13.03.02</t>
  </si>
  <si>
    <t xml:space="preserve"> 13.03.03</t>
  </si>
  <si>
    <t xml:space="preserve"> 15.03.01</t>
  </si>
  <si>
    <t xml:space="preserve"> 15.03.05</t>
  </si>
  <si>
    <t xml:space="preserve"> 18.03.01</t>
  </si>
  <si>
    <t xml:space="preserve"> 18.03.02</t>
  </si>
  <si>
    <t xml:space="preserve"> 19.03.04</t>
  </si>
  <si>
    <t xml:space="preserve"> 20.03.01</t>
  </si>
  <si>
    <t xml:space="preserve"> 22.03.01</t>
  </si>
  <si>
    <t xml:space="preserve"> 23.03.02</t>
  </si>
  <si>
    <t xml:space="preserve"> 23.03.03</t>
  </si>
  <si>
    <t xml:space="preserve"> 27.03.02</t>
  </si>
  <si>
    <t xml:space="preserve"> 27.03.04</t>
  </si>
  <si>
    <t>37.03.01</t>
  </si>
  <si>
    <t>38.03.01</t>
  </si>
  <si>
    <t>38.03.02</t>
  </si>
  <si>
    <t>38.03.03</t>
  </si>
  <si>
    <t>38.03.06</t>
  </si>
  <si>
    <t>39.03.01</t>
  </si>
  <si>
    <t>40.03.01</t>
  </si>
  <si>
    <t>42.03.02</t>
  </si>
  <si>
    <t>44.03.01</t>
  </si>
  <si>
    <t>44.03.02</t>
  </si>
  <si>
    <t>44.03.03</t>
  </si>
  <si>
    <t>44.03.05</t>
  </si>
  <si>
    <t>45.03.01</t>
  </si>
  <si>
    <t>45.03.02</t>
  </si>
  <si>
    <t>46.03.01</t>
  </si>
  <si>
    <t>49.03.01</t>
  </si>
  <si>
    <t>49.03.02</t>
  </si>
  <si>
    <t>49.03.03</t>
  </si>
  <si>
    <t>54.03.01</t>
  </si>
  <si>
    <t>54.03.02</t>
  </si>
  <si>
    <t>40.05.01</t>
  </si>
  <si>
    <t>40.05.02</t>
  </si>
  <si>
    <t>54.05.02</t>
  </si>
  <si>
    <t xml:space="preserve"> 01.04.02</t>
  </si>
  <si>
    <t xml:space="preserve"> 08.04.01</t>
  </si>
  <si>
    <t xml:space="preserve"> 09.04.03</t>
  </si>
  <si>
    <t xml:space="preserve"> 11.04.04</t>
  </si>
  <si>
    <t xml:space="preserve"> 13.04.02</t>
  </si>
  <si>
    <t xml:space="preserve"> 13.04.03</t>
  </si>
  <si>
    <t xml:space="preserve"> 15.04.01</t>
  </si>
  <si>
    <t xml:space="preserve"> 15.04.05</t>
  </si>
  <si>
    <t xml:space="preserve"> 18.04.01</t>
  </si>
  <si>
    <t xml:space="preserve"> 20.04.01</t>
  </si>
  <si>
    <t xml:space="preserve"> 22.04.01</t>
  </si>
  <si>
    <t>37.04.01</t>
  </si>
  <si>
    <t>38.04.01</t>
  </si>
  <si>
    <t>38.04.02</t>
  </si>
  <si>
    <t>39.04.01</t>
  </si>
  <si>
    <t>40.04.01</t>
  </si>
  <si>
    <t>42.04.02</t>
  </si>
  <si>
    <t>44.04.01</t>
  </si>
  <si>
    <t>44.04.02</t>
  </si>
  <si>
    <t>45.04.01</t>
  </si>
  <si>
    <t>49.04.02</t>
  </si>
  <si>
    <t>очная</t>
  </si>
  <si>
    <t>заочная</t>
  </si>
  <si>
    <t>очно-заочная</t>
  </si>
  <si>
    <t>Программы специалитета (очная форма обучения) - всего</t>
  </si>
  <si>
    <t>Программы бакалавриата (очная, заочная форма обучения) - всего</t>
  </si>
  <si>
    <t>Уровень образования</t>
  </si>
  <si>
    <t>Высшее образование - бакалавриат</t>
  </si>
  <si>
    <t>Высшее образование - специалитет</t>
  </si>
  <si>
    <t>Высшее образование - магистратура</t>
  </si>
  <si>
    <t>Всего по программам бакалавриата, специалитета и магистратуры (очная, заочная, очно-заочная форма обучения)</t>
  </si>
  <si>
    <t>Общая численность обучающихся</t>
  </si>
  <si>
    <t>Из них численность обучающихся, являющихся иностранными гражданами, за счет бюджетов субъектов Российской Федерации</t>
  </si>
  <si>
    <t>Из них численность обучающихся, являющихся иностранными гражданами, по договорам об оказании платных образовательных услуг</t>
  </si>
  <si>
    <t>Из них численность обучающихся, являющихся иностранными гражданами, за счет местных бюджетов</t>
  </si>
  <si>
    <t>Из них численность обучающихся, являющихся иностранными гражданами, за счет бюджетных ассигнований федерального бюджета</t>
  </si>
  <si>
    <t>Форма обучения</t>
  </si>
  <si>
    <t>Численность обучающихся за счет бюджетных ассигнований федерального бюджета</t>
  </si>
  <si>
    <t>Численность обучающихся за счет бюджетов субъектов Российской Федерации</t>
  </si>
  <si>
    <t xml:space="preserve">Численность обучающихся за счет местных бюджетов </t>
  </si>
  <si>
    <t xml:space="preserve">Численность обучающихся по договорам об оказании платных образовательных услуг </t>
  </si>
  <si>
    <t>Код  специальности, направления подготовки, шифр группы научных специальностей</t>
  </si>
  <si>
    <t>Направление профессии, специальности, направления подготовки, наименование группы научных специальностей</t>
  </si>
  <si>
    <t>Автоматизация технологических процессов и производств</t>
  </si>
  <si>
    <t>15.03.04</t>
  </si>
  <si>
    <t>23.05.01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</si>
</sst>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zoomScaleNormal="100" workbookViewId="0">
      <selection activeCell="O8" sqref="O8"/>
    </sheetView>
  </sheetViews>
  <sheetFormatPr defaultRowHeight="15" x14ac:dyDescent="0.25"/>
  <cols>
    <col min="1" max="1" width="11.85546875" style="1" customWidth="1"/>
    <col min="2" max="2" width="31.140625" style="1" customWidth="1"/>
    <col min="3" max="3" width="24.5703125" style="1" customWidth="1"/>
    <col min="4" max="4" width="10.140625" style="6" customWidth="1"/>
    <col min="5" max="6" width="13.5703125" style="8" customWidth="1"/>
    <col min="7" max="8" width="12.42578125" customWidth="1"/>
    <col min="9" max="10" width="11.5703125" customWidth="1"/>
    <col min="11" max="11" width="12.85546875" style="8" customWidth="1"/>
    <col min="12" max="12" width="11.85546875" style="8" customWidth="1"/>
    <col min="13" max="13" width="12.85546875" customWidth="1"/>
  </cols>
  <sheetData>
    <row r="1" spans="1:15" x14ac:dyDescent="0.25">
      <c r="A1"/>
      <c r="B1"/>
      <c r="C1"/>
    </row>
    <row r="2" spans="1:15" x14ac:dyDescent="0.25">
      <c r="K2" s="13"/>
      <c r="L2" s="13"/>
    </row>
    <row r="3" spans="1:15" ht="21" customHeight="1" x14ac:dyDescent="0.25">
      <c r="A3" s="33" t="s">
        <v>129</v>
      </c>
      <c r="B3" s="33" t="s">
        <v>130</v>
      </c>
      <c r="C3" s="34" t="s">
        <v>114</v>
      </c>
      <c r="D3" s="33" t="s">
        <v>124</v>
      </c>
      <c r="E3" s="34" t="s">
        <v>125</v>
      </c>
      <c r="F3" s="30" t="s">
        <v>123</v>
      </c>
      <c r="G3" s="34" t="s">
        <v>126</v>
      </c>
      <c r="H3" s="34" t="s">
        <v>120</v>
      </c>
      <c r="I3" s="34" t="s">
        <v>127</v>
      </c>
      <c r="J3" s="34" t="s">
        <v>122</v>
      </c>
      <c r="K3" s="34" t="s">
        <v>128</v>
      </c>
      <c r="L3" s="30" t="s">
        <v>121</v>
      </c>
      <c r="M3" s="34" t="s">
        <v>119</v>
      </c>
    </row>
    <row r="4" spans="1:15" ht="9" customHeight="1" x14ac:dyDescent="0.25">
      <c r="A4" s="33"/>
      <c r="B4" s="33"/>
      <c r="C4" s="35"/>
      <c r="D4" s="33"/>
      <c r="E4" s="35"/>
      <c r="F4" s="31"/>
      <c r="G4" s="35"/>
      <c r="H4" s="35"/>
      <c r="I4" s="35"/>
      <c r="J4" s="35"/>
      <c r="K4" s="35"/>
      <c r="L4" s="31"/>
      <c r="M4" s="35"/>
    </row>
    <row r="5" spans="1:15" ht="12.75" customHeight="1" x14ac:dyDescent="0.25">
      <c r="A5" s="33"/>
      <c r="B5" s="33"/>
      <c r="C5" s="35"/>
      <c r="D5" s="33"/>
      <c r="E5" s="35"/>
      <c r="F5" s="31"/>
      <c r="G5" s="35"/>
      <c r="H5" s="35"/>
      <c r="I5" s="35"/>
      <c r="J5" s="35"/>
      <c r="K5" s="35"/>
      <c r="L5" s="31"/>
      <c r="M5" s="35"/>
    </row>
    <row r="6" spans="1:15" ht="79.5" customHeight="1" x14ac:dyDescent="0.25">
      <c r="A6" s="33"/>
      <c r="B6" s="33"/>
      <c r="C6" s="36"/>
      <c r="D6" s="33"/>
      <c r="E6" s="36"/>
      <c r="F6" s="32"/>
      <c r="G6" s="36"/>
      <c r="H6" s="36"/>
      <c r="I6" s="36"/>
      <c r="J6" s="36"/>
      <c r="K6" s="36"/>
      <c r="L6" s="32"/>
      <c r="M6" s="36"/>
    </row>
    <row r="7" spans="1:15" ht="22.5" x14ac:dyDescent="0.25">
      <c r="A7" s="14" t="s">
        <v>45</v>
      </c>
      <c r="B7" s="12" t="s">
        <v>113</v>
      </c>
      <c r="C7" s="12"/>
      <c r="D7" s="17"/>
      <c r="E7" s="15">
        <f t="shared" ref="E7:K7" si="0">SUM(E9:E83)</f>
        <v>2204</v>
      </c>
      <c r="F7" s="15">
        <f t="shared" si="0"/>
        <v>237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13374</v>
      </c>
      <c r="L7" s="15">
        <f>SUM(L9:L83)</f>
        <v>1247</v>
      </c>
      <c r="M7" s="15">
        <f>SUM(E7+G7+I7+K7)</f>
        <v>15578</v>
      </c>
    </row>
    <row r="8" spans="1:15" x14ac:dyDescent="0.25">
      <c r="A8" s="2"/>
      <c r="B8" s="2" t="s">
        <v>0</v>
      </c>
      <c r="C8" s="2"/>
      <c r="D8" s="11"/>
      <c r="E8" s="10"/>
      <c r="F8" s="10"/>
      <c r="G8" s="7"/>
      <c r="H8" s="7"/>
      <c r="I8" s="7"/>
      <c r="J8" s="7"/>
      <c r="K8" s="10"/>
      <c r="L8" s="10"/>
      <c r="M8" s="10"/>
    </row>
    <row r="9" spans="1:15" ht="22.5" x14ac:dyDescent="0.25">
      <c r="A9" s="4" t="s">
        <v>46</v>
      </c>
      <c r="B9" s="3" t="s">
        <v>1</v>
      </c>
      <c r="C9" s="3" t="s">
        <v>115</v>
      </c>
      <c r="D9" s="5" t="s">
        <v>109</v>
      </c>
      <c r="E9" s="9">
        <v>207</v>
      </c>
      <c r="F9" s="9">
        <v>26</v>
      </c>
      <c r="G9" s="9">
        <v>0</v>
      </c>
      <c r="H9" s="9">
        <v>0</v>
      </c>
      <c r="I9" s="9">
        <v>0</v>
      </c>
      <c r="J9" s="9">
        <v>0</v>
      </c>
      <c r="K9" s="9">
        <v>12</v>
      </c>
      <c r="L9" s="9">
        <v>1</v>
      </c>
      <c r="M9" s="10">
        <f t="shared" ref="M9:M40" si="1">SUM(E9+G9+I9+K9)</f>
        <v>219</v>
      </c>
    </row>
    <row r="10" spans="1:15" ht="33.75" x14ac:dyDescent="0.25">
      <c r="A10" s="4" t="s">
        <v>47</v>
      </c>
      <c r="B10" s="3" t="s">
        <v>2</v>
      </c>
      <c r="C10" s="3" t="s">
        <v>115</v>
      </c>
      <c r="D10" s="5" t="s">
        <v>109</v>
      </c>
      <c r="E10" s="9">
        <v>88</v>
      </c>
      <c r="F10" s="9">
        <v>4</v>
      </c>
      <c r="G10" s="9">
        <v>0</v>
      </c>
      <c r="H10" s="9">
        <v>0</v>
      </c>
      <c r="I10" s="9">
        <v>0</v>
      </c>
      <c r="J10" s="9">
        <v>0</v>
      </c>
      <c r="K10" s="9">
        <v>4</v>
      </c>
      <c r="L10" s="9">
        <v>0</v>
      </c>
      <c r="M10" s="10">
        <f t="shared" si="1"/>
        <v>92</v>
      </c>
    </row>
    <row r="11" spans="1:15" ht="22.5" x14ac:dyDescent="0.25">
      <c r="A11" s="4" t="s">
        <v>48</v>
      </c>
      <c r="B11" s="3" t="s">
        <v>3</v>
      </c>
      <c r="C11" s="3" t="s">
        <v>115</v>
      </c>
      <c r="D11" s="5" t="s">
        <v>109</v>
      </c>
      <c r="E11" s="9">
        <v>49</v>
      </c>
      <c r="F11" s="9">
        <v>5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1</v>
      </c>
      <c r="M11" s="10">
        <f t="shared" si="1"/>
        <v>50</v>
      </c>
    </row>
    <row r="12" spans="1:15" ht="22.5" x14ac:dyDescent="0.25">
      <c r="A12" s="4" t="s">
        <v>49</v>
      </c>
      <c r="B12" s="3" t="s">
        <v>4</v>
      </c>
      <c r="C12" s="3" t="s">
        <v>115</v>
      </c>
      <c r="D12" s="5" t="s">
        <v>109</v>
      </c>
      <c r="E12" s="9">
        <v>181</v>
      </c>
      <c r="F12" s="9">
        <v>34</v>
      </c>
      <c r="G12" s="9">
        <v>0</v>
      </c>
      <c r="H12" s="9">
        <v>0</v>
      </c>
      <c r="I12" s="9">
        <v>0</v>
      </c>
      <c r="J12" s="9">
        <v>0</v>
      </c>
      <c r="K12" s="9">
        <v>39</v>
      </c>
      <c r="L12" s="9">
        <v>8</v>
      </c>
      <c r="M12" s="10">
        <f t="shared" si="1"/>
        <v>220</v>
      </c>
    </row>
    <row r="13" spans="1:15" ht="22.5" x14ac:dyDescent="0.25">
      <c r="A13" s="4" t="s">
        <v>49</v>
      </c>
      <c r="B13" s="3" t="s">
        <v>4</v>
      </c>
      <c r="C13" s="3" t="s">
        <v>115</v>
      </c>
      <c r="D13" s="5" t="s">
        <v>111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927</v>
      </c>
      <c r="L13" s="9">
        <v>57</v>
      </c>
      <c r="M13" s="10">
        <f t="shared" si="1"/>
        <v>927</v>
      </c>
    </row>
    <row r="14" spans="1:15" s="21" customFormat="1" ht="22.5" x14ac:dyDescent="0.25">
      <c r="A14" s="18" t="s">
        <v>49</v>
      </c>
      <c r="B14" s="19" t="s">
        <v>4</v>
      </c>
      <c r="C14" s="3" t="s">
        <v>115</v>
      </c>
      <c r="D14" s="20" t="s">
        <v>110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470</v>
      </c>
      <c r="L14" s="9">
        <v>46</v>
      </c>
      <c r="M14" s="10">
        <f t="shared" si="1"/>
        <v>470</v>
      </c>
    </row>
    <row r="15" spans="1:15" s="21" customFormat="1" ht="22.5" x14ac:dyDescent="0.25">
      <c r="A15" s="18" t="s">
        <v>50</v>
      </c>
      <c r="B15" s="19" t="s">
        <v>5</v>
      </c>
      <c r="C15" s="3" t="s">
        <v>115</v>
      </c>
      <c r="D15" s="20" t="s">
        <v>109</v>
      </c>
      <c r="E15" s="9">
        <v>236</v>
      </c>
      <c r="F15" s="9">
        <v>16</v>
      </c>
      <c r="G15" s="9">
        <v>0</v>
      </c>
      <c r="H15" s="9">
        <v>0</v>
      </c>
      <c r="I15" s="9">
        <v>0</v>
      </c>
      <c r="J15" s="9">
        <v>0</v>
      </c>
      <c r="K15" s="9">
        <v>27</v>
      </c>
      <c r="L15" s="9">
        <v>2</v>
      </c>
      <c r="M15" s="10">
        <f t="shared" si="1"/>
        <v>263</v>
      </c>
      <c r="N15"/>
      <c r="O15"/>
    </row>
    <row r="16" spans="1:15" s="21" customFormat="1" ht="22.5" x14ac:dyDescent="0.25">
      <c r="A16" s="18" t="s">
        <v>50</v>
      </c>
      <c r="B16" s="19" t="s">
        <v>5</v>
      </c>
      <c r="C16" s="3" t="s">
        <v>115</v>
      </c>
      <c r="D16" s="20" t="s">
        <v>110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790</v>
      </c>
      <c r="L16" s="9">
        <v>108</v>
      </c>
      <c r="M16" s="10">
        <f t="shared" si="1"/>
        <v>790</v>
      </c>
      <c r="N16"/>
      <c r="O16"/>
    </row>
    <row r="17" spans="1:15" s="21" customFormat="1" ht="22.5" x14ac:dyDescent="0.25">
      <c r="A17" s="18" t="s">
        <v>51</v>
      </c>
      <c r="B17" s="19" t="s">
        <v>6</v>
      </c>
      <c r="C17" s="3" t="s">
        <v>115</v>
      </c>
      <c r="D17" s="20" t="s">
        <v>109</v>
      </c>
      <c r="E17" s="9">
        <v>98</v>
      </c>
      <c r="F17" s="9">
        <v>16</v>
      </c>
      <c r="G17" s="9">
        <v>0</v>
      </c>
      <c r="H17" s="9">
        <v>0</v>
      </c>
      <c r="I17" s="9">
        <v>0</v>
      </c>
      <c r="J17" s="9">
        <v>0</v>
      </c>
      <c r="K17" s="9">
        <v>5</v>
      </c>
      <c r="L17" s="9">
        <v>0</v>
      </c>
      <c r="M17" s="10">
        <f t="shared" si="1"/>
        <v>103</v>
      </c>
      <c r="N17"/>
      <c r="O17"/>
    </row>
    <row r="18" spans="1:15" s="21" customFormat="1" ht="22.5" x14ac:dyDescent="0.25">
      <c r="A18" s="18" t="s">
        <v>51</v>
      </c>
      <c r="B18" s="19" t="s">
        <v>6</v>
      </c>
      <c r="C18" s="3" t="s">
        <v>115</v>
      </c>
      <c r="D18" s="20" t="s">
        <v>110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126</v>
      </c>
      <c r="L18" s="9">
        <v>6</v>
      </c>
      <c r="M18" s="10">
        <f t="shared" si="1"/>
        <v>126</v>
      </c>
      <c r="N18"/>
      <c r="O18"/>
    </row>
    <row r="19" spans="1:15" s="21" customFormat="1" ht="22.5" x14ac:dyDescent="0.25">
      <c r="A19" s="18" t="s">
        <v>52</v>
      </c>
      <c r="B19" s="19" t="s">
        <v>7</v>
      </c>
      <c r="C19" s="3" t="s">
        <v>115</v>
      </c>
      <c r="D19" s="20" t="s">
        <v>109</v>
      </c>
      <c r="E19" s="9">
        <v>146</v>
      </c>
      <c r="F19" s="9">
        <v>35</v>
      </c>
      <c r="G19" s="9">
        <v>0</v>
      </c>
      <c r="H19" s="9">
        <v>0</v>
      </c>
      <c r="I19" s="9">
        <v>0</v>
      </c>
      <c r="J19" s="9">
        <v>0</v>
      </c>
      <c r="K19" s="9">
        <v>15</v>
      </c>
      <c r="L19" s="9">
        <v>5</v>
      </c>
      <c r="M19" s="10">
        <f t="shared" si="1"/>
        <v>161</v>
      </c>
      <c r="N19"/>
      <c r="O19"/>
    </row>
    <row r="20" spans="1:15" s="21" customFormat="1" ht="22.5" x14ac:dyDescent="0.25">
      <c r="A20" s="18" t="s">
        <v>52</v>
      </c>
      <c r="B20" s="19" t="s">
        <v>7</v>
      </c>
      <c r="C20" s="3" t="s">
        <v>115</v>
      </c>
      <c r="D20" s="20" t="s">
        <v>110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832</v>
      </c>
      <c r="L20" s="9">
        <v>59</v>
      </c>
      <c r="M20" s="10">
        <f t="shared" si="1"/>
        <v>832</v>
      </c>
      <c r="N20"/>
      <c r="O20"/>
    </row>
    <row r="21" spans="1:15" s="21" customFormat="1" ht="22.5" x14ac:dyDescent="0.25">
      <c r="A21" s="18" t="s">
        <v>53</v>
      </c>
      <c r="B21" s="19" t="s">
        <v>8</v>
      </c>
      <c r="C21" s="3" t="s">
        <v>115</v>
      </c>
      <c r="D21" s="20" t="s">
        <v>109</v>
      </c>
      <c r="E21" s="9">
        <v>122</v>
      </c>
      <c r="F21" s="9">
        <v>30</v>
      </c>
      <c r="G21" s="9">
        <v>0</v>
      </c>
      <c r="H21" s="9">
        <v>0</v>
      </c>
      <c r="I21" s="9">
        <v>0</v>
      </c>
      <c r="J21" s="9">
        <v>0</v>
      </c>
      <c r="K21" s="9">
        <v>2</v>
      </c>
      <c r="L21" s="9">
        <v>0</v>
      </c>
      <c r="M21" s="10">
        <f t="shared" si="1"/>
        <v>124</v>
      </c>
      <c r="N21"/>
      <c r="O21"/>
    </row>
    <row r="22" spans="1:15" s="21" customFormat="1" ht="22.5" x14ac:dyDescent="0.25">
      <c r="A22" s="18" t="s">
        <v>54</v>
      </c>
      <c r="B22" s="19" t="s">
        <v>9</v>
      </c>
      <c r="C22" s="3" t="s">
        <v>115</v>
      </c>
      <c r="D22" s="20" t="s">
        <v>109</v>
      </c>
      <c r="E22" s="9">
        <v>46</v>
      </c>
      <c r="F22" s="9">
        <v>8</v>
      </c>
      <c r="G22" s="9">
        <v>0</v>
      </c>
      <c r="H22" s="9">
        <v>0</v>
      </c>
      <c r="I22" s="9">
        <v>0</v>
      </c>
      <c r="J22" s="9">
        <v>0</v>
      </c>
      <c r="K22" s="9">
        <v>10</v>
      </c>
      <c r="L22" s="9">
        <v>0</v>
      </c>
      <c r="M22" s="10">
        <f t="shared" si="1"/>
        <v>56</v>
      </c>
      <c r="N22"/>
      <c r="O22"/>
    </row>
    <row r="23" spans="1:15" s="21" customFormat="1" ht="22.5" x14ac:dyDescent="0.25">
      <c r="A23" s="18" t="s">
        <v>54</v>
      </c>
      <c r="B23" s="19" t="s">
        <v>9</v>
      </c>
      <c r="C23" s="3" t="s">
        <v>115</v>
      </c>
      <c r="D23" s="20" t="s">
        <v>110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295</v>
      </c>
      <c r="L23" s="9">
        <v>17</v>
      </c>
      <c r="M23" s="10">
        <f t="shared" si="1"/>
        <v>295</v>
      </c>
      <c r="N23"/>
      <c r="O23"/>
    </row>
    <row r="24" spans="1:15" s="21" customFormat="1" ht="26.25" customHeight="1" x14ac:dyDescent="0.25">
      <c r="A24" s="28" t="s">
        <v>132</v>
      </c>
      <c r="B24" s="19" t="s">
        <v>131</v>
      </c>
      <c r="C24" s="3"/>
      <c r="D24" s="20" t="s">
        <v>109</v>
      </c>
      <c r="E24" s="9">
        <v>17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0">
        <f t="shared" si="1"/>
        <v>17</v>
      </c>
      <c r="N24"/>
      <c r="O24"/>
    </row>
    <row r="25" spans="1:15" s="21" customFormat="1" ht="33.75" x14ac:dyDescent="0.25">
      <c r="A25" s="18" t="s">
        <v>55</v>
      </c>
      <c r="B25" s="19" t="s">
        <v>10</v>
      </c>
      <c r="C25" s="3" t="s">
        <v>115</v>
      </c>
      <c r="D25" s="20" t="s">
        <v>109</v>
      </c>
      <c r="E25" s="9">
        <v>70</v>
      </c>
      <c r="F25" s="9">
        <v>4</v>
      </c>
      <c r="G25" s="9">
        <v>0</v>
      </c>
      <c r="H25" s="9">
        <v>0</v>
      </c>
      <c r="I25" s="9">
        <v>0</v>
      </c>
      <c r="J25" s="9">
        <v>0</v>
      </c>
      <c r="K25" s="9">
        <v>13</v>
      </c>
      <c r="L25" s="9">
        <v>3</v>
      </c>
      <c r="M25" s="10">
        <f t="shared" si="1"/>
        <v>83</v>
      </c>
      <c r="N25"/>
      <c r="O25"/>
    </row>
    <row r="26" spans="1:15" s="21" customFormat="1" ht="33.75" x14ac:dyDescent="0.25">
      <c r="A26" s="18" t="s">
        <v>55</v>
      </c>
      <c r="B26" s="19" t="s">
        <v>10</v>
      </c>
      <c r="C26" s="3" t="s">
        <v>115</v>
      </c>
      <c r="D26" s="20" t="s">
        <v>110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459</v>
      </c>
      <c r="L26" s="9">
        <v>49</v>
      </c>
      <c r="M26" s="10">
        <f t="shared" si="1"/>
        <v>459</v>
      </c>
      <c r="N26"/>
      <c r="O26"/>
    </row>
    <row r="27" spans="1:15" s="21" customFormat="1" ht="22.5" x14ac:dyDescent="0.25">
      <c r="A27" s="18" t="s">
        <v>56</v>
      </c>
      <c r="B27" s="19" t="s">
        <v>11</v>
      </c>
      <c r="C27" s="3" t="s">
        <v>115</v>
      </c>
      <c r="D27" s="20" t="s">
        <v>109</v>
      </c>
      <c r="E27" s="9">
        <v>61</v>
      </c>
      <c r="F27" s="9">
        <v>10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0">
        <f t="shared" si="1"/>
        <v>61</v>
      </c>
      <c r="N27"/>
      <c r="O27"/>
    </row>
    <row r="28" spans="1:15" s="21" customFormat="1" ht="22.5" x14ac:dyDescent="0.25">
      <c r="A28" s="18" t="s">
        <v>56</v>
      </c>
      <c r="B28" s="19" t="s">
        <v>11</v>
      </c>
      <c r="C28" s="3"/>
      <c r="D28" s="5" t="s">
        <v>111</v>
      </c>
      <c r="E28" s="9">
        <v>0</v>
      </c>
      <c r="F28" s="9">
        <v>0</v>
      </c>
      <c r="G28" s="9"/>
      <c r="H28" s="9"/>
      <c r="I28" s="9"/>
      <c r="J28" s="9"/>
      <c r="K28" s="9">
        <v>18</v>
      </c>
      <c r="L28" s="9">
        <v>0</v>
      </c>
      <c r="M28" s="10">
        <f t="shared" si="1"/>
        <v>18</v>
      </c>
      <c r="N28"/>
      <c r="O28"/>
    </row>
    <row r="29" spans="1:15" s="21" customFormat="1" ht="22.5" x14ac:dyDescent="0.25">
      <c r="A29" s="18" t="s">
        <v>56</v>
      </c>
      <c r="B29" s="19" t="s">
        <v>11</v>
      </c>
      <c r="C29" s="3" t="s">
        <v>115</v>
      </c>
      <c r="D29" s="20" t="s">
        <v>110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10">
        <f t="shared" si="1"/>
        <v>1</v>
      </c>
      <c r="N29"/>
      <c r="O29"/>
    </row>
    <row r="30" spans="1:15" s="21" customFormat="1" ht="33.75" x14ac:dyDescent="0.25">
      <c r="A30" s="18" t="s">
        <v>57</v>
      </c>
      <c r="B30" s="19" t="s">
        <v>12</v>
      </c>
      <c r="C30" s="3" t="s">
        <v>115</v>
      </c>
      <c r="D30" s="20" t="s">
        <v>109</v>
      </c>
      <c r="E30" s="9">
        <v>41</v>
      </c>
      <c r="F30" s="9">
        <v>4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10">
        <f t="shared" si="1"/>
        <v>42</v>
      </c>
      <c r="N30"/>
      <c r="O30"/>
    </row>
    <row r="31" spans="1:15" s="21" customFormat="1" ht="33.75" x14ac:dyDescent="0.25">
      <c r="A31" s="18" t="s">
        <v>57</v>
      </c>
      <c r="B31" s="19" t="s">
        <v>12</v>
      </c>
      <c r="C31" s="3" t="s">
        <v>115</v>
      </c>
      <c r="D31" s="20" t="s">
        <v>110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88</v>
      </c>
      <c r="L31" s="9">
        <v>4</v>
      </c>
      <c r="M31" s="10">
        <f t="shared" si="1"/>
        <v>88</v>
      </c>
      <c r="N31"/>
      <c r="O31"/>
    </row>
    <row r="32" spans="1:15" s="21" customFormat="1" ht="22.5" x14ac:dyDescent="0.25">
      <c r="A32" s="18" t="s">
        <v>58</v>
      </c>
      <c r="B32" s="19" t="s">
        <v>13</v>
      </c>
      <c r="C32" s="3" t="s">
        <v>115</v>
      </c>
      <c r="D32" s="20" t="s">
        <v>109</v>
      </c>
      <c r="E32" s="9">
        <v>65</v>
      </c>
      <c r="F32" s="9">
        <v>10</v>
      </c>
      <c r="G32" s="9">
        <v>0</v>
      </c>
      <c r="H32" s="9">
        <v>0</v>
      </c>
      <c r="I32" s="9">
        <v>0</v>
      </c>
      <c r="J32" s="9">
        <v>0</v>
      </c>
      <c r="K32" s="9">
        <v>1</v>
      </c>
      <c r="L32" s="9">
        <v>0</v>
      </c>
      <c r="M32" s="10">
        <f t="shared" si="1"/>
        <v>66</v>
      </c>
      <c r="N32"/>
      <c r="O32"/>
    </row>
    <row r="33" spans="1:15" s="21" customFormat="1" ht="22.5" x14ac:dyDescent="0.25">
      <c r="A33" s="18" t="s">
        <v>58</v>
      </c>
      <c r="B33" s="19" t="s">
        <v>13</v>
      </c>
      <c r="C33" s="3" t="s">
        <v>115</v>
      </c>
      <c r="D33" s="20" t="s">
        <v>110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105</v>
      </c>
      <c r="L33" s="9">
        <v>11</v>
      </c>
      <c r="M33" s="10">
        <f t="shared" si="1"/>
        <v>105</v>
      </c>
      <c r="N33"/>
      <c r="O33"/>
    </row>
    <row r="34" spans="1:15" s="21" customFormat="1" ht="22.5" x14ac:dyDescent="0.25">
      <c r="A34" s="18" t="s">
        <v>59</v>
      </c>
      <c r="B34" s="19" t="s">
        <v>14</v>
      </c>
      <c r="C34" s="3" t="s">
        <v>115</v>
      </c>
      <c r="D34" s="20" t="s">
        <v>109</v>
      </c>
      <c r="E34" s="9">
        <v>138</v>
      </c>
      <c r="F34" s="9">
        <v>19</v>
      </c>
      <c r="G34" s="9">
        <v>0</v>
      </c>
      <c r="H34" s="9">
        <v>0</v>
      </c>
      <c r="I34" s="9">
        <v>0</v>
      </c>
      <c r="J34" s="9">
        <v>0</v>
      </c>
      <c r="K34" s="9">
        <v>27</v>
      </c>
      <c r="L34" s="9">
        <v>4</v>
      </c>
      <c r="M34" s="10">
        <f t="shared" si="1"/>
        <v>165</v>
      </c>
      <c r="N34"/>
      <c r="O34"/>
    </row>
    <row r="35" spans="1:15" s="21" customFormat="1" ht="22.5" x14ac:dyDescent="0.25">
      <c r="A35" s="18" t="s">
        <v>59</v>
      </c>
      <c r="B35" s="19" t="s">
        <v>14</v>
      </c>
      <c r="C35" s="3" t="s">
        <v>115</v>
      </c>
      <c r="D35" s="20" t="s">
        <v>110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1077</v>
      </c>
      <c r="L35" s="9">
        <v>47</v>
      </c>
      <c r="M35" s="10">
        <f t="shared" si="1"/>
        <v>1077</v>
      </c>
      <c r="N35"/>
      <c r="O35"/>
    </row>
    <row r="36" spans="1:15" s="21" customFormat="1" ht="22.5" x14ac:dyDescent="0.25">
      <c r="A36" s="18" t="s">
        <v>60</v>
      </c>
      <c r="B36" s="19" t="s">
        <v>15</v>
      </c>
      <c r="C36" s="3" t="s">
        <v>115</v>
      </c>
      <c r="D36" s="20" t="s">
        <v>109</v>
      </c>
      <c r="E36" s="9">
        <v>43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0</v>
      </c>
      <c r="M36" s="10">
        <f t="shared" si="1"/>
        <v>44</v>
      </c>
      <c r="N36"/>
      <c r="O36"/>
    </row>
    <row r="37" spans="1:15" s="21" customFormat="1" ht="22.5" x14ac:dyDescent="0.25">
      <c r="A37" s="18" t="s">
        <v>61</v>
      </c>
      <c r="B37" s="19" t="s">
        <v>16</v>
      </c>
      <c r="C37" s="3" t="s">
        <v>115</v>
      </c>
      <c r="D37" s="20" t="s">
        <v>109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0">
        <f t="shared" si="1"/>
        <v>0</v>
      </c>
      <c r="N37"/>
      <c r="O37"/>
    </row>
    <row r="38" spans="1:15" s="21" customFormat="1" ht="22.5" x14ac:dyDescent="0.25">
      <c r="A38" s="18" t="s">
        <v>61</v>
      </c>
      <c r="B38" s="19" t="s">
        <v>16</v>
      </c>
      <c r="C38" s="3" t="s">
        <v>115</v>
      </c>
      <c r="D38" s="20" t="s">
        <v>110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0">
        <f t="shared" si="1"/>
        <v>0</v>
      </c>
      <c r="N38"/>
      <c r="O38"/>
    </row>
    <row r="39" spans="1:15" s="21" customFormat="1" ht="22.5" x14ac:dyDescent="0.25">
      <c r="A39" s="18" t="s">
        <v>62</v>
      </c>
      <c r="B39" s="19" t="s">
        <v>17</v>
      </c>
      <c r="C39" s="3" t="s">
        <v>115</v>
      </c>
      <c r="D39" s="20" t="s">
        <v>109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6</v>
      </c>
      <c r="L39" s="9">
        <v>1</v>
      </c>
      <c r="M39" s="10">
        <f t="shared" si="1"/>
        <v>8</v>
      </c>
      <c r="N39"/>
      <c r="O39"/>
    </row>
    <row r="40" spans="1:15" s="21" customFormat="1" ht="22.5" x14ac:dyDescent="0.25">
      <c r="A40" s="18" t="s">
        <v>62</v>
      </c>
      <c r="B40" s="19" t="s">
        <v>17</v>
      </c>
      <c r="C40" s="3" t="s">
        <v>115</v>
      </c>
      <c r="D40" s="20" t="s">
        <v>110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302</v>
      </c>
      <c r="L40" s="9">
        <v>18</v>
      </c>
      <c r="M40" s="10">
        <f t="shared" si="1"/>
        <v>302</v>
      </c>
      <c r="N40"/>
      <c r="O40"/>
    </row>
    <row r="41" spans="1:15" s="21" customFormat="1" ht="22.5" x14ac:dyDescent="0.25">
      <c r="A41" s="18" t="s">
        <v>63</v>
      </c>
      <c r="B41" s="19" t="s">
        <v>18</v>
      </c>
      <c r="C41" s="3" t="s">
        <v>115</v>
      </c>
      <c r="D41" s="20" t="s">
        <v>109</v>
      </c>
      <c r="E41" s="9">
        <v>58</v>
      </c>
      <c r="F41" s="9">
        <v>1</v>
      </c>
      <c r="G41" s="9">
        <v>0</v>
      </c>
      <c r="H41" s="9">
        <v>0</v>
      </c>
      <c r="I41" s="9">
        <v>0</v>
      </c>
      <c r="J41" s="9">
        <v>0</v>
      </c>
      <c r="K41" s="9">
        <v>4</v>
      </c>
      <c r="L41" s="9">
        <v>0</v>
      </c>
      <c r="M41" s="10">
        <f t="shared" ref="M41:M72" si="2">SUM(E41+G41+I41+K41)</f>
        <v>62</v>
      </c>
      <c r="N41"/>
      <c r="O41"/>
    </row>
    <row r="42" spans="1:15" s="21" customFormat="1" ht="22.5" x14ac:dyDescent="0.25">
      <c r="A42" s="18" t="s">
        <v>63</v>
      </c>
      <c r="B42" s="19" t="s">
        <v>18</v>
      </c>
      <c r="C42" s="3" t="s">
        <v>115</v>
      </c>
      <c r="D42" s="20" t="s">
        <v>110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0">
        <f t="shared" si="2"/>
        <v>0</v>
      </c>
      <c r="N42"/>
      <c r="O42"/>
    </row>
    <row r="43" spans="1:15" s="21" customFormat="1" ht="22.5" x14ac:dyDescent="0.25">
      <c r="A43" s="18" t="s">
        <v>64</v>
      </c>
      <c r="B43" s="19" t="s">
        <v>19</v>
      </c>
      <c r="C43" s="3" t="s">
        <v>115</v>
      </c>
      <c r="D43" s="20" t="s">
        <v>109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0">
        <f t="shared" si="2"/>
        <v>0</v>
      </c>
      <c r="N43"/>
      <c r="O43"/>
    </row>
    <row r="44" spans="1:15" s="21" customFormat="1" ht="22.5" x14ac:dyDescent="0.25">
      <c r="A44" s="18" t="s">
        <v>64</v>
      </c>
      <c r="B44" s="19" t="s">
        <v>19</v>
      </c>
      <c r="C44" s="3" t="s">
        <v>115</v>
      </c>
      <c r="D44" s="20" t="s">
        <v>110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0">
        <f t="shared" si="2"/>
        <v>0</v>
      </c>
      <c r="N44"/>
      <c r="O44"/>
    </row>
    <row r="45" spans="1:15" s="21" customFormat="1" ht="22.5" x14ac:dyDescent="0.25">
      <c r="A45" s="20" t="s">
        <v>65</v>
      </c>
      <c r="B45" s="19" t="s">
        <v>20</v>
      </c>
      <c r="C45" s="3" t="s">
        <v>115</v>
      </c>
      <c r="D45" s="20" t="s">
        <v>109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5</v>
      </c>
      <c r="L45" s="9">
        <v>1</v>
      </c>
      <c r="M45" s="10">
        <f t="shared" si="2"/>
        <v>5</v>
      </c>
      <c r="N45"/>
      <c r="O45"/>
    </row>
    <row r="46" spans="1:15" s="21" customFormat="1" ht="22.5" x14ac:dyDescent="0.25">
      <c r="A46" s="20" t="s">
        <v>65</v>
      </c>
      <c r="B46" s="19" t="s">
        <v>20</v>
      </c>
      <c r="C46" s="3" t="s">
        <v>115</v>
      </c>
      <c r="D46" s="5" t="s">
        <v>111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851</v>
      </c>
      <c r="L46" s="9">
        <v>66</v>
      </c>
      <c r="M46" s="10">
        <f t="shared" si="2"/>
        <v>851</v>
      </c>
      <c r="N46"/>
      <c r="O46"/>
    </row>
    <row r="47" spans="1:15" s="21" customFormat="1" ht="22.5" x14ac:dyDescent="0.25">
      <c r="A47" s="20" t="s">
        <v>65</v>
      </c>
      <c r="B47" s="19" t="s">
        <v>20</v>
      </c>
      <c r="C47" s="3" t="s">
        <v>115</v>
      </c>
      <c r="D47" s="20" t="s">
        <v>110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129</v>
      </c>
      <c r="L47" s="9">
        <v>25</v>
      </c>
      <c r="M47" s="10">
        <f t="shared" si="2"/>
        <v>129</v>
      </c>
      <c r="N47"/>
      <c r="O47"/>
    </row>
    <row r="48" spans="1:15" s="21" customFormat="1" ht="22.5" x14ac:dyDescent="0.25">
      <c r="A48" s="20" t="s">
        <v>66</v>
      </c>
      <c r="B48" s="19" t="s">
        <v>21</v>
      </c>
      <c r="C48" s="3" t="s">
        <v>115</v>
      </c>
      <c r="D48" s="20" t="s">
        <v>109</v>
      </c>
      <c r="E48" s="9">
        <v>10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131</v>
      </c>
      <c r="L48" s="9">
        <v>6</v>
      </c>
      <c r="M48" s="10">
        <f t="shared" si="2"/>
        <v>141</v>
      </c>
      <c r="N48"/>
      <c r="O48"/>
    </row>
    <row r="49" spans="1:15" s="21" customFormat="1" ht="22.5" x14ac:dyDescent="0.25">
      <c r="A49" s="20" t="s">
        <v>66</v>
      </c>
      <c r="B49" s="19" t="s">
        <v>21</v>
      </c>
      <c r="C49" s="3" t="s">
        <v>115</v>
      </c>
      <c r="D49" s="5" t="s">
        <v>111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860</v>
      </c>
      <c r="L49" s="9">
        <v>108</v>
      </c>
      <c r="M49" s="10">
        <f t="shared" si="2"/>
        <v>860</v>
      </c>
      <c r="N49"/>
      <c r="O49"/>
    </row>
    <row r="50" spans="1:15" s="21" customFormat="1" ht="22.5" x14ac:dyDescent="0.25">
      <c r="A50" s="20" t="s">
        <v>66</v>
      </c>
      <c r="B50" s="19" t="s">
        <v>21</v>
      </c>
      <c r="C50" s="3" t="s">
        <v>115</v>
      </c>
      <c r="D50" s="20" t="s">
        <v>110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192</v>
      </c>
      <c r="L50" s="9">
        <v>56</v>
      </c>
      <c r="M50" s="10">
        <f t="shared" si="2"/>
        <v>192</v>
      </c>
      <c r="N50"/>
      <c r="O50"/>
    </row>
    <row r="51" spans="1:15" s="21" customFormat="1" ht="22.5" x14ac:dyDescent="0.25">
      <c r="A51" s="20" t="s">
        <v>67</v>
      </c>
      <c r="B51" s="19" t="s">
        <v>22</v>
      </c>
      <c r="C51" s="3" t="s">
        <v>115</v>
      </c>
      <c r="D51" s="20" t="s">
        <v>109</v>
      </c>
      <c r="E51" s="9">
        <v>8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49</v>
      </c>
      <c r="L51" s="9">
        <v>3</v>
      </c>
      <c r="M51" s="10">
        <f t="shared" si="2"/>
        <v>57</v>
      </c>
      <c r="N51"/>
      <c r="O51"/>
    </row>
    <row r="52" spans="1:15" s="21" customFormat="1" ht="22.5" x14ac:dyDescent="0.25">
      <c r="A52" s="20" t="s">
        <v>67</v>
      </c>
      <c r="B52" s="19" t="s">
        <v>22</v>
      </c>
      <c r="C52" s="3" t="s">
        <v>115</v>
      </c>
      <c r="D52" s="5" t="s">
        <v>111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550</v>
      </c>
      <c r="L52" s="9">
        <v>90</v>
      </c>
      <c r="M52" s="10">
        <f t="shared" si="2"/>
        <v>550</v>
      </c>
      <c r="N52"/>
      <c r="O52"/>
    </row>
    <row r="53" spans="1:15" s="21" customFormat="1" ht="22.5" x14ac:dyDescent="0.25">
      <c r="A53" s="20" t="s">
        <v>67</v>
      </c>
      <c r="B53" s="19" t="s">
        <v>22</v>
      </c>
      <c r="C53" s="3" t="s">
        <v>115</v>
      </c>
      <c r="D53" s="20" t="s">
        <v>110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126</v>
      </c>
      <c r="L53" s="9">
        <v>45</v>
      </c>
      <c r="M53" s="10">
        <f t="shared" si="2"/>
        <v>126</v>
      </c>
      <c r="N53"/>
      <c r="O53"/>
    </row>
    <row r="54" spans="1:15" s="21" customFormat="1" ht="22.5" x14ac:dyDescent="0.25">
      <c r="A54" s="20" t="s">
        <v>68</v>
      </c>
      <c r="B54" s="19" t="s">
        <v>23</v>
      </c>
      <c r="C54" s="3" t="s">
        <v>115</v>
      </c>
      <c r="D54" s="20" t="s">
        <v>109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14</v>
      </c>
      <c r="L54" s="9">
        <v>0</v>
      </c>
      <c r="M54" s="10">
        <f t="shared" si="2"/>
        <v>14</v>
      </c>
    </row>
    <row r="55" spans="1:15" s="21" customFormat="1" ht="22.5" x14ac:dyDescent="0.25">
      <c r="A55" s="20" t="s">
        <v>68</v>
      </c>
      <c r="B55" s="19" t="s">
        <v>23</v>
      </c>
      <c r="C55" s="3" t="s">
        <v>115</v>
      </c>
      <c r="D55" s="5" t="s">
        <v>111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473</v>
      </c>
      <c r="L55" s="9">
        <v>39</v>
      </c>
      <c r="M55" s="10">
        <f t="shared" si="2"/>
        <v>473</v>
      </c>
    </row>
    <row r="56" spans="1:15" s="21" customFormat="1" ht="22.5" x14ac:dyDescent="0.25">
      <c r="A56" s="20" t="s">
        <v>68</v>
      </c>
      <c r="B56" s="19" t="s">
        <v>23</v>
      </c>
      <c r="C56" s="3" t="s">
        <v>115</v>
      </c>
      <c r="D56" s="20" t="s">
        <v>110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136</v>
      </c>
      <c r="L56" s="9">
        <v>26</v>
      </c>
      <c r="M56" s="10">
        <f t="shared" si="2"/>
        <v>136</v>
      </c>
    </row>
    <row r="57" spans="1:15" s="21" customFormat="1" ht="22.5" x14ac:dyDescent="0.25">
      <c r="A57" s="20" t="s">
        <v>69</v>
      </c>
      <c r="B57" s="19" t="s">
        <v>24</v>
      </c>
      <c r="C57" s="3" t="s">
        <v>115</v>
      </c>
      <c r="D57" s="20" t="s">
        <v>109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0">
        <f t="shared" si="2"/>
        <v>0</v>
      </c>
    </row>
    <row r="58" spans="1:15" s="21" customFormat="1" ht="22.5" x14ac:dyDescent="0.25">
      <c r="A58" s="20" t="s">
        <v>69</v>
      </c>
      <c r="B58" s="19" t="s">
        <v>24</v>
      </c>
      <c r="C58" s="3" t="s">
        <v>115</v>
      </c>
      <c r="D58" s="20" t="s">
        <v>110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0">
        <f t="shared" si="2"/>
        <v>0</v>
      </c>
    </row>
    <row r="59" spans="1:15" s="21" customFormat="1" ht="22.5" x14ac:dyDescent="0.25">
      <c r="A59" s="20" t="s">
        <v>70</v>
      </c>
      <c r="B59" s="19" t="s">
        <v>25</v>
      </c>
      <c r="C59" s="3" t="s">
        <v>115</v>
      </c>
      <c r="D59" s="20" t="s">
        <v>109</v>
      </c>
      <c r="E59" s="9">
        <v>13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>
        <f t="shared" si="2"/>
        <v>13</v>
      </c>
    </row>
    <row r="60" spans="1:15" s="21" customFormat="1" ht="22.5" x14ac:dyDescent="0.25">
      <c r="A60" s="20" t="s">
        <v>71</v>
      </c>
      <c r="B60" s="19" t="s">
        <v>26</v>
      </c>
      <c r="C60" s="3" t="s">
        <v>115</v>
      </c>
      <c r="D60" s="20" t="s">
        <v>109</v>
      </c>
      <c r="E60" s="9">
        <v>24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158</v>
      </c>
      <c r="L60" s="9">
        <v>2</v>
      </c>
      <c r="M60" s="10">
        <f t="shared" si="2"/>
        <v>182</v>
      </c>
    </row>
    <row r="61" spans="1:15" s="21" customFormat="1" ht="22.5" x14ac:dyDescent="0.25">
      <c r="A61" s="20" t="s">
        <v>71</v>
      </c>
      <c r="B61" s="19" t="s">
        <v>26</v>
      </c>
      <c r="C61" s="3" t="s">
        <v>115</v>
      </c>
      <c r="D61" s="20" t="s">
        <v>110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142</v>
      </c>
      <c r="L61" s="9">
        <v>2</v>
      </c>
      <c r="M61" s="10">
        <f t="shared" si="2"/>
        <v>142</v>
      </c>
    </row>
    <row r="62" spans="1:15" ht="22.5" x14ac:dyDescent="0.25">
      <c r="A62" s="5" t="s">
        <v>71</v>
      </c>
      <c r="B62" s="3" t="s">
        <v>26</v>
      </c>
      <c r="C62" s="3" t="s">
        <v>115</v>
      </c>
      <c r="D62" s="5" t="s">
        <v>111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1716</v>
      </c>
      <c r="L62" s="9">
        <v>82</v>
      </c>
      <c r="M62" s="10">
        <f t="shared" si="2"/>
        <v>1716</v>
      </c>
    </row>
    <row r="63" spans="1:15" s="21" customFormat="1" ht="22.5" x14ac:dyDescent="0.25">
      <c r="A63" s="20" t="s">
        <v>72</v>
      </c>
      <c r="B63" s="19" t="s">
        <v>27</v>
      </c>
      <c r="C63" s="3" t="s">
        <v>115</v>
      </c>
      <c r="D63" s="20" t="s">
        <v>109</v>
      </c>
      <c r="E63" s="9">
        <v>75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8</v>
      </c>
      <c r="L63" s="9">
        <v>0</v>
      </c>
      <c r="M63" s="10">
        <f t="shared" si="2"/>
        <v>83</v>
      </c>
    </row>
    <row r="64" spans="1:15" s="21" customFormat="1" ht="22.5" x14ac:dyDescent="0.25">
      <c r="A64" s="20" t="s">
        <v>73</v>
      </c>
      <c r="B64" s="19" t="s">
        <v>28</v>
      </c>
      <c r="C64" s="3" t="s">
        <v>115</v>
      </c>
      <c r="D64" s="20" t="s">
        <v>109</v>
      </c>
      <c r="E64" s="9">
        <v>23</v>
      </c>
      <c r="F64" s="9">
        <v>4</v>
      </c>
      <c r="G64" s="9">
        <v>0</v>
      </c>
      <c r="H64" s="9">
        <v>0</v>
      </c>
      <c r="I64" s="9">
        <v>0</v>
      </c>
      <c r="J64" s="9">
        <v>0</v>
      </c>
      <c r="K64" s="9">
        <v>4</v>
      </c>
      <c r="L64" s="9">
        <v>1</v>
      </c>
      <c r="M64" s="10">
        <f t="shared" si="2"/>
        <v>27</v>
      </c>
    </row>
    <row r="65" spans="1:13" s="21" customFormat="1" ht="22.5" x14ac:dyDescent="0.25">
      <c r="A65" s="27" t="s">
        <v>73</v>
      </c>
      <c r="B65" s="19" t="s">
        <v>28</v>
      </c>
      <c r="C65" s="3" t="s">
        <v>115</v>
      </c>
      <c r="D65" s="20" t="s">
        <v>110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6</v>
      </c>
      <c r="L65" s="9">
        <v>0</v>
      </c>
      <c r="M65" s="10">
        <f t="shared" si="2"/>
        <v>6</v>
      </c>
    </row>
    <row r="66" spans="1:13" s="21" customFormat="1" ht="22.5" x14ac:dyDescent="0.25">
      <c r="A66" s="20" t="s">
        <v>74</v>
      </c>
      <c r="B66" s="19" t="s">
        <v>29</v>
      </c>
      <c r="C66" s="3" t="s">
        <v>115</v>
      </c>
      <c r="D66" s="20" t="s">
        <v>109</v>
      </c>
      <c r="E66" s="9">
        <v>34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26</v>
      </c>
      <c r="L66" s="9">
        <v>9</v>
      </c>
      <c r="M66" s="10">
        <f t="shared" si="2"/>
        <v>60</v>
      </c>
    </row>
    <row r="67" spans="1:13" s="21" customFormat="1" ht="22.5" x14ac:dyDescent="0.25">
      <c r="A67" s="20" t="s">
        <v>74</v>
      </c>
      <c r="B67" s="19" t="s">
        <v>29</v>
      </c>
      <c r="C67" s="3" t="s">
        <v>115</v>
      </c>
      <c r="D67" s="20" t="s">
        <v>110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833</v>
      </c>
      <c r="L67" s="9">
        <v>135</v>
      </c>
      <c r="M67" s="10">
        <f t="shared" si="2"/>
        <v>833</v>
      </c>
    </row>
    <row r="68" spans="1:13" s="21" customFormat="1" ht="22.5" x14ac:dyDescent="0.25">
      <c r="A68" s="20" t="s">
        <v>75</v>
      </c>
      <c r="B68" s="19" t="s">
        <v>30</v>
      </c>
      <c r="C68" s="3" t="s">
        <v>115</v>
      </c>
      <c r="D68" s="20" t="s">
        <v>109</v>
      </c>
      <c r="E68" s="9">
        <v>45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4</v>
      </c>
      <c r="L68" s="9">
        <v>0</v>
      </c>
      <c r="M68" s="10">
        <f t="shared" si="2"/>
        <v>49</v>
      </c>
    </row>
    <row r="69" spans="1:13" s="21" customFormat="1" ht="22.5" x14ac:dyDescent="0.25">
      <c r="A69" s="20" t="s">
        <v>75</v>
      </c>
      <c r="B69" s="19" t="s">
        <v>30</v>
      </c>
      <c r="C69" s="3" t="s">
        <v>115</v>
      </c>
      <c r="D69" s="20" t="s">
        <v>110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545</v>
      </c>
      <c r="L69" s="9">
        <v>35</v>
      </c>
      <c r="M69" s="10">
        <f t="shared" si="2"/>
        <v>545</v>
      </c>
    </row>
    <row r="70" spans="1:13" s="21" customFormat="1" ht="22.5" x14ac:dyDescent="0.25">
      <c r="A70" s="20" t="s">
        <v>76</v>
      </c>
      <c r="B70" s="19" t="s">
        <v>28</v>
      </c>
      <c r="C70" s="3" t="s">
        <v>115</v>
      </c>
      <c r="D70" s="20" t="s">
        <v>109</v>
      </c>
      <c r="E70" s="9">
        <v>111</v>
      </c>
      <c r="F70" s="9">
        <v>3</v>
      </c>
      <c r="G70" s="9">
        <v>0</v>
      </c>
      <c r="H70" s="9">
        <v>0</v>
      </c>
      <c r="I70" s="9">
        <v>0</v>
      </c>
      <c r="J70" s="9">
        <v>0</v>
      </c>
      <c r="K70" s="9">
        <v>38</v>
      </c>
      <c r="L70" s="9">
        <v>2</v>
      </c>
      <c r="M70" s="10">
        <f t="shared" si="2"/>
        <v>149</v>
      </c>
    </row>
    <row r="71" spans="1:13" s="21" customFormat="1" ht="22.5" x14ac:dyDescent="0.25">
      <c r="A71" s="20" t="s">
        <v>77</v>
      </c>
      <c r="B71" s="19" t="s">
        <v>31</v>
      </c>
      <c r="C71" s="3" t="s">
        <v>115</v>
      </c>
      <c r="D71" s="20" t="s">
        <v>109</v>
      </c>
      <c r="E71" s="9">
        <v>8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0">
        <f t="shared" si="2"/>
        <v>8</v>
      </c>
    </row>
    <row r="72" spans="1:13" s="21" customFormat="1" ht="22.5" x14ac:dyDescent="0.25">
      <c r="A72" s="20" t="s">
        <v>78</v>
      </c>
      <c r="B72" s="19" t="s">
        <v>32</v>
      </c>
      <c r="C72" s="3" t="s">
        <v>115</v>
      </c>
      <c r="D72" s="20" t="s">
        <v>109</v>
      </c>
      <c r="E72" s="9">
        <v>12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65</v>
      </c>
      <c r="L72" s="9">
        <v>2</v>
      </c>
      <c r="M72" s="10">
        <f t="shared" si="2"/>
        <v>77</v>
      </c>
    </row>
    <row r="73" spans="1:13" s="21" customFormat="1" ht="22.5" x14ac:dyDescent="0.25">
      <c r="A73" s="20" t="s">
        <v>78</v>
      </c>
      <c r="B73" s="19" t="s">
        <v>32</v>
      </c>
      <c r="C73" s="3" t="s">
        <v>115</v>
      </c>
      <c r="D73" s="20" t="s">
        <v>110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>
        <v>0</v>
      </c>
      <c r="M73" s="10">
        <f t="shared" ref="M73:M84" si="3">SUM(E73+G73+I73+K73)</f>
        <v>1</v>
      </c>
    </row>
    <row r="74" spans="1:13" s="21" customFormat="1" ht="22.5" x14ac:dyDescent="0.25">
      <c r="A74" s="20" t="s">
        <v>79</v>
      </c>
      <c r="B74" s="19" t="s">
        <v>33</v>
      </c>
      <c r="C74" s="3" t="s">
        <v>115</v>
      </c>
      <c r="D74" s="20" t="s">
        <v>109</v>
      </c>
      <c r="E74" s="9">
        <v>29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14</v>
      </c>
      <c r="L74" s="9">
        <v>2</v>
      </c>
      <c r="M74" s="10">
        <f t="shared" si="3"/>
        <v>43</v>
      </c>
    </row>
    <row r="75" spans="1:13" s="21" customFormat="1" ht="22.5" x14ac:dyDescent="0.25">
      <c r="A75" s="20" t="s">
        <v>79</v>
      </c>
      <c r="B75" s="19" t="s">
        <v>33</v>
      </c>
      <c r="C75" s="3" t="s">
        <v>115</v>
      </c>
      <c r="D75" s="20" t="s">
        <v>110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179</v>
      </c>
      <c r="L75" s="9">
        <v>22</v>
      </c>
      <c r="M75" s="10">
        <f t="shared" si="3"/>
        <v>179</v>
      </c>
    </row>
    <row r="76" spans="1:13" s="21" customFormat="1" ht="22.5" x14ac:dyDescent="0.25">
      <c r="A76" s="20" t="s">
        <v>80</v>
      </c>
      <c r="B76" s="19" t="s">
        <v>34</v>
      </c>
      <c r="C76" s="3" t="s">
        <v>115</v>
      </c>
      <c r="D76" s="20" t="s">
        <v>109</v>
      </c>
      <c r="E76" s="9">
        <v>62</v>
      </c>
      <c r="F76" s="9">
        <v>3</v>
      </c>
      <c r="G76" s="9">
        <v>0</v>
      </c>
      <c r="H76" s="9">
        <v>0</v>
      </c>
      <c r="I76" s="9">
        <v>0</v>
      </c>
      <c r="J76" s="9">
        <v>0</v>
      </c>
      <c r="K76" s="9">
        <v>19</v>
      </c>
      <c r="L76" s="9">
        <v>2</v>
      </c>
      <c r="M76" s="10">
        <f t="shared" si="3"/>
        <v>81</v>
      </c>
    </row>
    <row r="77" spans="1:13" s="21" customFormat="1" ht="22.5" x14ac:dyDescent="0.25">
      <c r="A77" s="20" t="s">
        <v>80</v>
      </c>
      <c r="B77" s="19" t="s">
        <v>34</v>
      </c>
      <c r="C77" s="3" t="s">
        <v>115</v>
      </c>
      <c r="D77" s="20" t="s">
        <v>110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369</v>
      </c>
      <c r="L77" s="9">
        <v>25</v>
      </c>
      <c r="M77" s="10">
        <f t="shared" si="3"/>
        <v>369</v>
      </c>
    </row>
    <row r="78" spans="1:13" s="21" customFormat="1" ht="33.75" x14ac:dyDescent="0.25">
      <c r="A78" s="20" t="s">
        <v>81</v>
      </c>
      <c r="B78" s="19" t="s">
        <v>35</v>
      </c>
      <c r="C78" s="3" t="s">
        <v>115</v>
      </c>
      <c r="D78" s="20" t="s">
        <v>109</v>
      </c>
      <c r="E78" s="9">
        <v>43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</v>
      </c>
      <c r="L78" s="9">
        <v>0</v>
      </c>
      <c r="M78" s="10">
        <f t="shared" si="3"/>
        <v>46</v>
      </c>
    </row>
    <row r="79" spans="1:13" s="21" customFormat="1" ht="33.75" x14ac:dyDescent="0.25">
      <c r="A79" s="20" t="s">
        <v>81</v>
      </c>
      <c r="B79" s="19" t="s">
        <v>35</v>
      </c>
      <c r="C79" s="3" t="s">
        <v>115</v>
      </c>
      <c r="D79" s="20" t="s">
        <v>110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16</v>
      </c>
      <c r="L79" s="9">
        <v>0</v>
      </c>
      <c r="M79" s="10">
        <f t="shared" si="3"/>
        <v>16</v>
      </c>
    </row>
    <row r="80" spans="1:13" s="21" customFormat="1" ht="22.5" x14ac:dyDescent="0.25">
      <c r="A80" s="20" t="s">
        <v>82</v>
      </c>
      <c r="B80" s="19" t="s">
        <v>36</v>
      </c>
      <c r="C80" s="3" t="s">
        <v>115</v>
      </c>
      <c r="D80" s="20" t="s">
        <v>109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2</v>
      </c>
      <c r="L80" s="9">
        <v>1</v>
      </c>
      <c r="M80" s="10">
        <f t="shared" si="3"/>
        <v>2</v>
      </c>
    </row>
    <row r="81" spans="1:13" s="21" customFormat="1" ht="22.5" x14ac:dyDescent="0.25">
      <c r="A81" s="20" t="s">
        <v>82</v>
      </c>
      <c r="B81" s="19" t="s">
        <v>36</v>
      </c>
      <c r="C81" s="3" t="s">
        <v>115</v>
      </c>
      <c r="D81" s="20" t="s">
        <v>110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41</v>
      </c>
      <c r="L81" s="9">
        <v>13</v>
      </c>
      <c r="M81" s="10">
        <f t="shared" si="3"/>
        <v>41</v>
      </c>
    </row>
    <row r="82" spans="1:13" ht="22.5" x14ac:dyDescent="0.25">
      <c r="A82" s="5" t="s">
        <v>83</v>
      </c>
      <c r="B82" s="3" t="s">
        <v>37</v>
      </c>
      <c r="C82" s="3" t="s">
        <v>115</v>
      </c>
      <c r="D82" s="5" t="s">
        <v>109</v>
      </c>
      <c r="E82" s="9">
        <v>36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11</v>
      </c>
      <c r="L82" s="9">
        <v>0</v>
      </c>
      <c r="M82" s="10">
        <f t="shared" si="3"/>
        <v>47</v>
      </c>
    </row>
    <row r="83" spans="1:13" ht="22.5" x14ac:dyDescent="0.25">
      <c r="A83" s="5" t="s">
        <v>84</v>
      </c>
      <c r="B83" s="3" t="s">
        <v>38</v>
      </c>
      <c r="C83" s="3" t="s">
        <v>115</v>
      </c>
      <c r="D83" s="5" t="s">
        <v>109</v>
      </c>
      <c r="E83" s="9">
        <v>3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0">
        <f t="shared" si="3"/>
        <v>3</v>
      </c>
    </row>
    <row r="84" spans="1:13" ht="22.5" x14ac:dyDescent="0.25">
      <c r="A84" s="14" t="s">
        <v>45</v>
      </c>
      <c r="B84" s="12" t="s">
        <v>112</v>
      </c>
      <c r="C84" s="12"/>
      <c r="D84" s="16" t="s">
        <v>109</v>
      </c>
      <c r="E84" s="15">
        <f>SUM(E85:E91)</f>
        <v>262</v>
      </c>
      <c r="F84" s="15">
        <f t="shared" ref="F84:L84" si="4">SUM(F85:F91)</f>
        <v>5</v>
      </c>
      <c r="G84" s="15">
        <f t="shared" si="4"/>
        <v>0</v>
      </c>
      <c r="H84" s="15">
        <f t="shared" si="4"/>
        <v>0</v>
      </c>
      <c r="I84" s="15">
        <f t="shared" si="4"/>
        <v>0</v>
      </c>
      <c r="J84" s="15">
        <f t="shared" si="4"/>
        <v>0</v>
      </c>
      <c r="K84" s="15">
        <f t="shared" si="4"/>
        <v>1304</v>
      </c>
      <c r="L84" s="15">
        <f t="shared" si="4"/>
        <v>58</v>
      </c>
      <c r="M84" s="15">
        <f t="shared" si="3"/>
        <v>1566</v>
      </c>
    </row>
    <row r="85" spans="1:13" x14ac:dyDescent="0.25">
      <c r="A85" s="2"/>
      <c r="B85" s="2" t="s">
        <v>39</v>
      </c>
      <c r="C85" s="2"/>
      <c r="D85" s="5"/>
      <c r="E85" s="9"/>
      <c r="F85" s="9"/>
      <c r="G85" s="9"/>
      <c r="H85" s="9"/>
      <c r="I85" s="9"/>
      <c r="J85" s="9"/>
      <c r="K85" s="9"/>
      <c r="L85" s="9"/>
      <c r="M85" s="10"/>
    </row>
    <row r="86" spans="1:13" ht="22.5" x14ac:dyDescent="0.25">
      <c r="A86" s="29" t="s">
        <v>133</v>
      </c>
      <c r="B86" s="3" t="s">
        <v>40</v>
      </c>
      <c r="C86" s="3" t="s">
        <v>116</v>
      </c>
      <c r="D86" s="5" t="s">
        <v>109</v>
      </c>
      <c r="E86" s="9">
        <v>262</v>
      </c>
      <c r="F86" s="9">
        <v>5</v>
      </c>
      <c r="G86" s="9">
        <v>0</v>
      </c>
      <c r="H86" s="9">
        <v>0</v>
      </c>
      <c r="I86" s="9">
        <v>0</v>
      </c>
      <c r="J86" s="9">
        <v>0</v>
      </c>
      <c r="K86" s="9">
        <v>3</v>
      </c>
      <c r="L86" s="9">
        <v>0</v>
      </c>
      <c r="M86" s="10">
        <f t="shared" ref="M86:M91" si="5">SUM(E86+G86+I86+K86)</f>
        <v>265</v>
      </c>
    </row>
    <row r="87" spans="1:13" ht="22.5" x14ac:dyDescent="0.25">
      <c r="A87" s="5" t="s">
        <v>85</v>
      </c>
      <c r="B87" s="3" t="s">
        <v>41</v>
      </c>
      <c r="C87" s="3" t="s">
        <v>116</v>
      </c>
      <c r="D87" s="5" t="s">
        <v>109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191</v>
      </c>
      <c r="L87" s="9">
        <v>1</v>
      </c>
      <c r="M87" s="10">
        <f t="shared" si="5"/>
        <v>191</v>
      </c>
    </row>
    <row r="88" spans="1:13" ht="22.5" x14ac:dyDescent="0.25">
      <c r="A88" s="5" t="s">
        <v>85</v>
      </c>
      <c r="B88" s="3" t="s">
        <v>41</v>
      </c>
      <c r="C88" s="3" t="s">
        <v>116</v>
      </c>
      <c r="D88" s="5" t="s">
        <v>110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1109</v>
      </c>
      <c r="L88" s="9">
        <v>57</v>
      </c>
      <c r="M88" s="10">
        <f t="shared" si="5"/>
        <v>1109</v>
      </c>
    </row>
    <row r="89" spans="1:13" ht="22.5" x14ac:dyDescent="0.25">
      <c r="A89" s="5" t="s">
        <v>86</v>
      </c>
      <c r="B89" s="3" t="s">
        <v>42</v>
      </c>
      <c r="C89" s="3" t="s">
        <v>116</v>
      </c>
      <c r="D89" s="5" t="s">
        <v>109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10">
        <f t="shared" si="5"/>
        <v>0</v>
      </c>
    </row>
    <row r="90" spans="1:13" ht="22.5" x14ac:dyDescent="0.25">
      <c r="A90" s="5" t="s">
        <v>86</v>
      </c>
      <c r="B90" s="3" t="s">
        <v>42</v>
      </c>
      <c r="C90" s="3" t="s">
        <v>116</v>
      </c>
      <c r="D90" s="5" t="s">
        <v>110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</v>
      </c>
      <c r="L90" s="9">
        <v>0</v>
      </c>
      <c r="M90" s="10">
        <f t="shared" si="5"/>
        <v>1</v>
      </c>
    </row>
    <row r="91" spans="1:13" ht="22.5" x14ac:dyDescent="0.25">
      <c r="A91" s="5" t="s">
        <v>87</v>
      </c>
      <c r="B91" s="3" t="s">
        <v>43</v>
      </c>
      <c r="C91" s="3" t="s">
        <v>116</v>
      </c>
      <c r="D91" s="5" t="s">
        <v>109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0">
        <f t="shared" si="5"/>
        <v>0</v>
      </c>
    </row>
    <row r="92" spans="1:13" x14ac:dyDescent="0.25">
      <c r="A92" s="14" t="s">
        <v>45</v>
      </c>
      <c r="B92" s="12" t="s">
        <v>44</v>
      </c>
      <c r="C92" s="12"/>
      <c r="D92" s="16" t="s">
        <v>109</v>
      </c>
      <c r="E92" s="15">
        <f>SUM(E93:E128)</f>
        <v>526</v>
      </c>
      <c r="F92" s="15">
        <f t="shared" ref="F92:M92" si="6">SUM(F93:F128)</f>
        <v>5</v>
      </c>
      <c r="G92" s="15">
        <f t="shared" si="6"/>
        <v>0</v>
      </c>
      <c r="H92" s="15">
        <f t="shared" si="6"/>
        <v>0</v>
      </c>
      <c r="I92" s="15">
        <f t="shared" si="6"/>
        <v>0</v>
      </c>
      <c r="J92" s="15">
        <f t="shared" si="6"/>
        <v>0</v>
      </c>
      <c r="K92" s="15">
        <f>SUM(K93:K128)</f>
        <v>1885</v>
      </c>
      <c r="L92" s="15">
        <f t="shared" si="6"/>
        <v>71</v>
      </c>
      <c r="M92" s="15">
        <f t="shared" si="6"/>
        <v>2411</v>
      </c>
    </row>
    <row r="93" spans="1:13" x14ac:dyDescent="0.25">
      <c r="A93" s="2"/>
      <c r="B93" s="2" t="s">
        <v>0</v>
      </c>
      <c r="C93" s="2"/>
      <c r="D93" s="5"/>
      <c r="E93" s="9"/>
      <c r="F93" s="9"/>
      <c r="G93" s="7"/>
      <c r="H93" s="7"/>
      <c r="I93" s="7"/>
      <c r="J93" s="7"/>
      <c r="K93" s="9"/>
      <c r="L93" s="9"/>
      <c r="M93" s="10"/>
    </row>
    <row r="94" spans="1:13" ht="22.5" x14ac:dyDescent="0.25">
      <c r="A94" s="4" t="s">
        <v>88</v>
      </c>
      <c r="B94" s="3" t="s">
        <v>1</v>
      </c>
      <c r="C94" s="3" t="s">
        <v>117</v>
      </c>
      <c r="D94" s="5" t="s">
        <v>109</v>
      </c>
      <c r="E94" s="9">
        <v>14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0">
        <f t="shared" ref="M94:M128" si="7">SUM(E94+G94+I94+K94)</f>
        <v>14</v>
      </c>
    </row>
    <row r="95" spans="1:13" ht="22.5" x14ac:dyDescent="0.25">
      <c r="A95" s="4" t="s">
        <v>89</v>
      </c>
      <c r="B95" s="3" t="s">
        <v>4</v>
      </c>
      <c r="C95" s="3" t="s">
        <v>117</v>
      </c>
      <c r="D95" s="5" t="s">
        <v>109</v>
      </c>
      <c r="E95" s="9">
        <v>71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4</v>
      </c>
      <c r="L95" s="9">
        <v>0</v>
      </c>
      <c r="M95" s="10">
        <f t="shared" si="7"/>
        <v>75</v>
      </c>
    </row>
    <row r="96" spans="1:13" ht="22.5" x14ac:dyDescent="0.25">
      <c r="A96" s="4" t="s">
        <v>89</v>
      </c>
      <c r="B96" s="3" t="s">
        <v>4</v>
      </c>
      <c r="C96" s="3" t="s">
        <v>117</v>
      </c>
      <c r="D96" s="5" t="s">
        <v>110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0">
        <f t="shared" si="7"/>
        <v>0</v>
      </c>
    </row>
    <row r="97" spans="1:13" ht="22.5" x14ac:dyDescent="0.25">
      <c r="A97" s="4" t="s">
        <v>90</v>
      </c>
      <c r="B97" s="3" t="s">
        <v>5</v>
      </c>
      <c r="C97" s="3" t="s">
        <v>117</v>
      </c>
      <c r="D97" s="5" t="s">
        <v>109</v>
      </c>
      <c r="E97" s="9">
        <v>45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1</v>
      </c>
      <c r="L97" s="9">
        <v>0</v>
      </c>
      <c r="M97" s="10">
        <f t="shared" si="7"/>
        <v>46</v>
      </c>
    </row>
    <row r="98" spans="1:13" ht="22.5" x14ac:dyDescent="0.25">
      <c r="A98" s="4" t="s">
        <v>90</v>
      </c>
      <c r="B98" s="3" t="s">
        <v>5</v>
      </c>
      <c r="C98" s="3" t="s">
        <v>117</v>
      </c>
      <c r="D98" s="5" t="s">
        <v>110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131</v>
      </c>
      <c r="L98" s="9">
        <v>7</v>
      </c>
      <c r="M98" s="10">
        <f t="shared" si="7"/>
        <v>131</v>
      </c>
    </row>
    <row r="99" spans="1:13" ht="22.5" x14ac:dyDescent="0.25">
      <c r="A99" s="4" t="s">
        <v>91</v>
      </c>
      <c r="B99" s="3" t="s">
        <v>6</v>
      </c>
      <c r="C99" s="3" t="s">
        <v>117</v>
      </c>
      <c r="D99" s="5" t="s">
        <v>109</v>
      </c>
      <c r="E99" s="9">
        <v>7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0">
        <f t="shared" si="7"/>
        <v>7</v>
      </c>
    </row>
    <row r="100" spans="1:13" ht="22.5" x14ac:dyDescent="0.25">
      <c r="A100" s="4" t="s">
        <v>92</v>
      </c>
      <c r="B100" s="3" t="s">
        <v>7</v>
      </c>
      <c r="C100" s="3" t="s">
        <v>117</v>
      </c>
      <c r="D100" s="5" t="s">
        <v>109</v>
      </c>
      <c r="E100" s="9">
        <v>33</v>
      </c>
      <c r="F100" s="9">
        <v>1</v>
      </c>
      <c r="G100" s="9">
        <v>0</v>
      </c>
      <c r="H100" s="9">
        <v>0</v>
      </c>
      <c r="I100" s="9">
        <v>0</v>
      </c>
      <c r="J100" s="9">
        <v>0</v>
      </c>
      <c r="K100" s="9">
        <v>2</v>
      </c>
      <c r="L100" s="9">
        <v>2</v>
      </c>
      <c r="M100" s="10">
        <f t="shared" si="7"/>
        <v>35</v>
      </c>
    </row>
    <row r="101" spans="1:13" ht="22.5" x14ac:dyDescent="0.25">
      <c r="A101" s="4" t="s">
        <v>92</v>
      </c>
      <c r="B101" s="3" t="s">
        <v>7</v>
      </c>
      <c r="C101" s="3" t="s">
        <v>117</v>
      </c>
      <c r="D101" s="5" t="s">
        <v>110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64</v>
      </c>
      <c r="L101" s="9">
        <v>4</v>
      </c>
      <c r="M101" s="10">
        <f t="shared" si="7"/>
        <v>64</v>
      </c>
    </row>
    <row r="102" spans="1:13" ht="22.5" x14ac:dyDescent="0.25">
      <c r="A102" s="4" t="s">
        <v>93</v>
      </c>
      <c r="B102" s="3" t="s">
        <v>8</v>
      </c>
      <c r="C102" s="3" t="s">
        <v>117</v>
      </c>
      <c r="D102" s="5" t="s">
        <v>109</v>
      </c>
      <c r="E102" s="9">
        <v>25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1</v>
      </c>
      <c r="L102" s="9">
        <v>0</v>
      </c>
      <c r="M102" s="10">
        <f t="shared" si="7"/>
        <v>26</v>
      </c>
    </row>
    <row r="103" spans="1:13" ht="22.5" x14ac:dyDescent="0.25">
      <c r="A103" s="4" t="s">
        <v>94</v>
      </c>
      <c r="B103" s="3" t="s">
        <v>9</v>
      </c>
      <c r="C103" s="3" t="s">
        <v>117</v>
      </c>
      <c r="D103" s="5" t="s">
        <v>109</v>
      </c>
      <c r="E103" s="9">
        <v>15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1</v>
      </c>
      <c r="L103" s="9">
        <v>0</v>
      </c>
      <c r="M103" s="10">
        <f t="shared" si="7"/>
        <v>16</v>
      </c>
    </row>
    <row r="104" spans="1:13" ht="33.75" x14ac:dyDescent="0.25">
      <c r="A104" s="4" t="s">
        <v>95</v>
      </c>
      <c r="B104" s="3" t="s">
        <v>10</v>
      </c>
      <c r="C104" s="3" t="s">
        <v>117</v>
      </c>
      <c r="D104" s="5" t="s">
        <v>109</v>
      </c>
      <c r="E104" s="9">
        <v>31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2</v>
      </c>
      <c r="L104" s="9">
        <v>0</v>
      </c>
      <c r="M104" s="10">
        <f t="shared" si="7"/>
        <v>33</v>
      </c>
    </row>
    <row r="105" spans="1:13" ht="22.5" x14ac:dyDescent="0.25">
      <c r="A105" s="4" t="s">
        <v>96</v>
      </c>
      <c r="B105" s="3" t="s">
        <v>11</v>
      </c>
      <c r="C105" s="3" t="s">
        <v>117</v>
      </c>
      <c r="D105" s="5" t="s">
        <v>109</v>
      </c>
      <c r="E105" s="9">
        <v>30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7</v>
      </c>
      <c r="L105" s="9">
        <v>0</v>
      </c>
      <c r="M105" s="10">
        <f t="shared" si="7"/>
        <v>37</v>
      </c>
    </row>
    <row r="106" spans="1:13" ht="22.5" x14ac:dyDescent="0.25">
      <c r="A106" s="4" t="s">
        <v>97</v>
      </c>
      <c r="B106" s="3" t="s">
        <v>14</v>
      </c>
      <c r="C106" s="3" t="s">
        <v>117</v>
      </c>
      <c r="D106" s="5" t="s">
        <v>109</v>
      </c>
      <c r="E106" s="9">
        <v>49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4</v>
      </c>
      <c r="L106" s="9">
        <v>1</v>
      </c>
      <c r="M106" s="10">
        <f t="shared" si="7"/>
        <v>53</v>
      </c>
    </row>
    <row r="107" spans="1:13" ht="22.5" x14ac:dyDescent="0.25">
      <c r="A107" s="4" t="s">
        <v>97</v>
      </c>
      <c r="B107" s="3" t="s">
        <v>14</v>
      </c>
      <c r="C107" s="3" t="s">
        <v>117</v>
      </c>
      <c r="D107" s="5" t="s">
        <v>110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224</v>
      </c>
      <c r="L107" s="9">
        <v>10</v>
      </c>
      <c r="M107" s="10">
        <f t="shared" si="7"/>
        <v>224</v>
      </c>
    </row>
    <row r="108" spans="1:13" ht="22.5" x14ac:dyDescent="0.25">
      <c r="A108" s="4" t="s">
        <v>98</v>
      </c>
      <c r="B108" s="3" t="s">
        <v>15</v>
      </c>
      <c r="C108" s="3" t="s">
        <v>117</v>
      </c>
      <c r="D108" s="5" t="s">
        <v>109</v>
      </c>
      <c r="E108" s="9">
        <v>29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1</v>
      </c>
      <c r="M108" s="10">
        <f t="shared" si="7"/>
        <v>30</v>
      </c>
    </row>
    <row r="109" spans="1:13" ht="22.5" x14ac:dyDescent="0.25">
      <c r="A109" s="5" t="s">
        <v>99</v>
      </c>
      <c r="B109" s="3" t="s">
        <v>20</v>
      </c>
      <c r="C109" s="3" t="s">
        <v>117</v>
      </c>
      <c r="D109" s="5" t="s">
        <v>109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</v>
      </c>
      <c r="L109" s="9">
        <v>0</v>
      </c>
      <c r="M109" s="10">
        <f t="shared" si="7"/>
        <v>3</v>
      </c>
    </row>
    <row r="110" spans="1:13" ht="22.5" x14ac:dyDescent="0.25">
      <c r="A110" s="5" t="s">
        <v>99</v>
      </c>
      <c r="B110" s="3" t="s">
        <v>20</v>
      </c>
      <c r="C110" s="3" t="s">
        <v>117</v>
      </c>
      <c r="D110" s="5" t="s">
        <v>111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523</v>
      </c>
      <c r="L110" s="9">
        <v>14</v>
      </c>
      <c r="M110" s="10">
        <f t="shared" si="7"/>
        <v>523</v>
      </c>
    </row>
    <row r="111" spans="1:13" ht="22.5" x14ac:dyDescent="0.25">
      <c r="A111" s="5" t="s">
        <v>99</v>
      </c>
      <c r="B111" s="3" t="s">
        <v>20</v>
      </c>
      <c r="C111" s="3" t="s">
        <v>117</v>
      </c>
      <c r="D111" s="5" t="s">
        <v>110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</v>
      </c>
      <c r="L111" s="9">
        <v>0</v>
      </c>
      <c r="M111" s="10">
        <f t="shared" si="7"/>
        <v>2</v>
      </c>
    </row>
    <row r="112" spans="1:13" ht="22.5" x14ac:dyDescent="0.25">
      <c r="A112" s="5" t="s">
        <v>100</v>
      </c>
      <c r="B112" s="3" t="s">
        <v>21</v>
      </c>
      <c r="C112" s="3" t="s">
        <v>117</v>
      </c>
      <c r="D112" s="5" t="s">
        <v>109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0</v>
      </c>
      <c r="M112" s="10">
        <f t="shared" si="7"/>
        <v>1</v>
      </c>
    </row>
    <row r="113" spans="1:13" ht="22.5" x14ac:dyDescent="0.25">
      <c r="A113" s="5" t="s">
        <v>100</v>
      </c>
      <c r="B113" s="3" t="s">
        <v>21</v>
      </c>
      <c r="C113" s="3" t="s">
        <v>117</v>
      </c>
      <c r="D113" s="5" t="s">
        <v>110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117</v>
      </c>
      <c r="L113" s="9">
        <v>4</v>
      </c>
      <c r="M113" s="10">
        <f t="shared" si="7"/>
        <v>117</v>
      </c>
    </row>
    <row r="114" spans="1:13" ht="22.5" x14ac:dyDescent="0.25">
      <c r="A114" s="5" t="s">
        <v>101</v>
      </c>
      <c r="B114" s="3" t="s">
        <v>22</v>
      </c>
      <c r="C114" s="3" t="s">
        <v>117</v>
      </c>
      <c r="D114" s="5" t="s">
        <v>109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2</v>
      </c>
      <c r="L114" s="9">
        <v>0</v>
      </c>
      <c r="M114" s="10">
        <f t="shared" si="7"/>
        <v>2</v>
      </c>
    </row>
    <row r="115" spans="1:13" ht="22.5" x14ac:dyDescent="0.25">
      <c r="A115" s="5" t="s">
        <v>101</v>
      </c>
      <c r="B115" s="3" t="s">
        <v>22</v>
      </c>
      <c r="C115" s="3" t="s">
        <v>117</v>
      </c>
      <c r="D115" s="5" t="s">
        <v>110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93</v>
      </c>
      <c r="L115" s="9">
        <v>5</v>
      </c>
      <c r="M115" s="10">
        <f t="shared" si="7"/>
        <v>93</v>
      </c>
    </row>
    <row r="116" spans="1:13" ht="22.5" x14ac:dyDescent="0.25">
      <c r="A116" s="5" t="s">
        <v>102</v>
      </c>
      <c r="B116" s="3" t="s">
        <v>25</v>
      </c>
      <c r="C116" s="3" t="s">
        <v>117</v>
      </c>
      <c r="D116" s="5" t="s">
        <v>109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0">
        <f t="shared" si="7"/>
        <v>0</v>
      </c>
    </row>
    <row r="117" spans="1:13" ht="22.5" x14ac:dyDescent="0.25">
      <c r="A117" s="5" t="s">
        <v>102</v>
      </c>
      <c r="B117" s="3" t="s">
        <v>25</v>
      </c>
      <c r="C117" s="3" t="s">
        <v>117</v>
      </c>
      <c r="D117" s="5" t="s">
        <v>110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10">
        <f t="shared" si="7"/>
        <v>0</v>
      </c>
    </row>
    <row r="118" spans="1:13" ht="22.5" x14ac:dyDescent="0.25">
      <c r="A118" s="5" t="s">
        <v>103</v>
      </c>
      <c r="B118" s="3" t="s">
        <v>26</v>
      </c>
      <c r="C118" s="3" t="s">
        <v>117</v>
      </c>
      <c r="D118" s="5" t="s">
        <v>109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30</v>
      </c>
      <c r="L118" s="9">
        <v>2</v>
      </c>
      <c r="M118" s="10">
        <f t="shared" si="7"/>
        <v>30</v>
      </c>
    </row>
    <row r="119" spans="1:13" ht="22.5" x14ac:dyDescent="0.25">
      <c r="A119" s="5" t="s">
        <v>103</v>
      </c>
      <c r="B119" s="3" t="s">
        <v>26</v>
      </c>
      <c r="C119" s="3" t="s">
        <v>117</v>
      </c>
      <c r="D119" s="5" t="s">
        <v>110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597</v>
      </c>
      <c r="L119" s="9">
        <v>11</v>
      </c>
      <c r="M119" s="10">
        <f t="shared" si="7"/>
        <v>597</v>
      </c>
    </row>
    <row r="120" spans="1:13" ht="22.5" x14ac:dyDescent="0.25">
      <c r="A120" s="5" t="s">
        <v>104</v>
      </c>
      <c r="B120" s="3" t="s">
        <v>27</v>
      </c>
      <c r="C120" s="3" t="s">
        <v>117</v>
      </c>
      <c r="D120" s="5" t="s">
        <v>109</v>
      </c>
      <c r="E120" s="9">
        <v>7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10">
        <f t="shared" si="7"/>
        <v>7</v>
      </c>
    </row>
    <row r="121" spans="1:13" ht="22.5" x14ac:dyDescent="0.25">
      <c r="A121" s="5" t="s">
        <v>104</v>
      </c>
      <c r="B121" s="3" t="s">
        <v>27</v>
      </c>
      <c r="C121" s="3" t="s">
        <v>117</v>
      </c>
      <c r="D121" s="5" t="s">
        <v>110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16</v>
      </c>
      <c r="L121" s="9">
        <v>1</v>
      </c>
      <c r="M121" s="10">
        <f t="shared" si="7"/>
        <v>16</v>
      </c>
    </row>
    <row r="122" spans="1:13" ht="22.5" x14ac:dyDescent="0.25">
      <c r="A122" s="5" t="s">
        <v>105</v>
      </c>
      <c r="B122" s="3" t="s">
        <v>28</v>
      </c>
      <c r="C122" s="3" t="s">
        <v>117</v>
      </c>
      <c r="D122" s="5" t="s">
        <v>109</v>
      </c>
      <c r="E122" s="9">
        <v>74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2</v>
      </c>
      <c r="L122" s="9">
        <v>0</v>
      </c>
      <c r="M122" s="10">
        <f t="shared" si="7"/>
        <v>76</v>
      </c>
    </row>
    <row r="123" spans="1:13" ht="22.5" x14ac:dyDescent="0.25">
      <c r="A123" s="5" t="s">
        <v>105</v>
      </c>
      <c r="B123" s="3" t="s">
        <v>28</v>
      </c>
      <c r="C123" s="3" t="s">
        <v>117</v>
      </c>
      <c r="D123" s="5" t="s">
        <v>110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49</v>
      </c>
      <c r="L123" s="9">
        <v>7</v>
      </c>
      <c r="M123" s="10">
        <f t="shared" si="7"/>
        <v>49</v>
      </c>
    </row>
    <row r="124" spans="1:13" ht="22.5" x14ac:dyDescent="0.25">
      <c r="A124" s="5" t="s">
        <v>106</v>
      </c>
      <c r="B124" s="3" t="s">
        <v>29</v>
      </c>
      <c r="C124" s="3" t="s">
        <v>117</v>
      </c>
      <c r="D124" s="5" t="s">
        <v>109</v>
      </c>
      <c r="E124" s="9">
        <v>72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10">
        <f t="shared" si="7"/>
        <v>72</v>
      </c>
    </row>
    <row r="125" spans="1:13" ht="22.5" x14ac:dyDescent="0.25">
      <c r="A125" s="5" t="s">
        <v>107</v>
      </c>
      <c r="B125" s="3" t="s">
        <v>31</v>
      </c>
      <c r="C125" s="3" t="s">
        <v>117</v>
      </c>
      <c r="D125" s="5" t="s">
        <v>109</v>
      </c>
      <c r="E125" s="9">
        <v>24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1</v>
      </c>
      <c r="L125" s="9">
        <v>0</v>
      </c>
      <c r="M125" s="10">
        <f t="shared" si="7"/>
        <v>25</v>
      </c>
    </row>
    <row r="126" spans="1:13" ht="22.5" x14ac:dyDescent="0.25">
      <c r="A126" s="5" t="s">
        <v>107</v>
      </c>
      <c r="B126" s="3" t="s">
        <v>31</v>
      </c>
      <c r="C126" s="3" t="s">
        <v>117</v>
      </c>
      <c r="D126" s="5" t="s">
        <v>110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7</v>
      </c>
      <c r="L126" s="9">
        <v>2</v>
      </c>
      <c r="M126" s="10">
        <f t="shared" si="7"/>
        <v>7</v>
      </c>
    </row>
    <row r="127" spans="1:13" ht="33.75" x14ac:dyDescent="0.25">
      <c r="A127" s="5" t="s">
        <v>108</v>
      </c>
      <c r="B127" s="3" t="s">
        <v>35</v>
      </c>
      <c r="C127" s="3" t="s">
        <v>117</v>
      </c>
      <c r="D127" s="5" t="s">
        <v>109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10">
        <f t="shared" si="7"/>
        <v>0</v>
      </c>
    </row>
    <row r="128" spans="1:13" ht="33.75" x14ac:dyDescent="0.25">
      <c r="A128" s="5" t="s">
        <v>108</v>
      </c>
      <c r="B128" s="3" t="s">
        <v>35</v>
      </c>
      <c r="C128" s="3" t="s">
        <v>117</v>
      </c>
      <c r="D128" s="5" t="s">
        <v>110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10">
        <f t="shared" si="7"/>
        <v>0</v>
      </c>
    </row>
    <row r="129" spans="1:13" ht="33.75" x14ac:dyDescent="0.25">
      <c r="A129" s="22" t="s">
        <v>45</v>
      </c>
      <c r="B129" s="23" t="s">
        <v>118</v>
      </c>
      <c r="C129" s="23"/>
      <c r="D129" s="24"/>
      <c r="E129" s="24">
        <f t="shared" ref="E129:M129" si="8">SUM(E7+E84+E92)</f>
        <v>2992</v>
      </c>
      <c r="F129" s="24">
        <f t="shared" si="8"/>
        <v>247</v>
      </c>
      <c r="G129" s="24">
        <f t="shared" si="8"/>
        <v>0</v>
      </c>
      <c r="H129" s="24">
        <f t="shared" si="8"/>
        <v>0</v>
      </c>
      <c r="I129" s="24">
        <f t="shared" si="8"/>
        <v>0</v>
      </c>
      <c r="J129" s="24">
        <f t="shared" si="8"/>
        <v>0</v>
      </c>
      <c r="K129" s="24">
        <f t="shared" si="8"/>
        <v>16563</v>
      </c>
      <c r="L129" s="24">
        <f t="shared" si="8"/>
        <v>1376</v>
      </c>
      <c r="M129" s="24">
        <f t="shared" si="8"/>
        <v>19555</v>
      </c>
    </row>
    <row r="130" spans="1:13" x14ac:dyDescent="0.25">
      <c r="A130" s="25"/>
      <c r="B130" s="26"/>
      <c r="G130" s="8"/>
      <c r="H130" s="8"/>
      <c r="I130" s="8"/>
      <c r="J130" s="8"/>
    </row>
    <row r="131" spans="1:13" x14ac:dyDescent="0.25">
      <c r="A131" s="25"/>
      <c r="B131" s="26"/>
    </row>
    <row r="132" spans="1:13" x14ac:dyDescent="0.25">
      <c r="A132" s="25"/>
      <c r="B132" s="26"/>
    </row>
    <row r="133" spans="1:13" x14ac:dyDescent="0.25">
      <c r="A133" s="25"/>
      <c r="B133" s="26"/>
      <c r="C133"/>
      <c r="D133"/>
      <c r="E133"/>
      <c r="F133"/>
      <c r="K133"/>
      <c r="L133"/>
    </row>
    <row r="134" spans="1:13" x14ac:dyDescent="0.25">
      <c r="A134" s="25"/>
      <c r="B134" s="26"/>
      <c r="C134"/>
      <c r="D134"/>
      <c r="E134"/>
      <c r="F134"/>
      <c r="K134"/>
      <c r="L134"/>
    </row>
    <row r="135" spans="1:13" x14ac:dyDescent="0.25">
      <c r="A135" s="25"/>
      <c r="B135" s="26"/>
      <c r="C135"/>
      <c r="D135"/>
      <c r="E135"/>
      <c r="F135"/>
      <c r="K135"/>
      <c r="L135"/>
    </row>
    <row r="136" spans="1:13" x14ac:dyDescent="0.25">
      <c r="A136" s="26"/>
      <c r="B136" s="26"/>
      <c r="C136"/>
      <c r="D136"/>
      <c r="E136"/>
      <c r="F136"/>
      <c r="K136"/>
      <c r="L136"/>
    </row>
  </sheetData>
  <mergeCells count="13">
    <mergeCell ref="I3:I6"/>
    <mergeCell ref="H3:H6"/>
    <mergeCell ref="G3:G6"/>
    <mergeCell ref="M3:M6"/>
    <mergeCell ref="J3:J6"/>
    <mergeCell ref="K3:K6"/>
    <mergeCell ref="L3:L6"/>
    <mergeCell ref="F3:F6"/>
    <mergeCell ref="A3:A6"/>
    <mergeCell ref="B3:B6"/>
    <mergeCell ref="C3:C6"/>
    <mergeCell ref="D3:D6"/>
    <mergeCell ref="E3:E6"/>
  </mergeCells>
  <hyperlinks>
    <hyperlink ref="K3" location="Par13801" tooltip="54" display="Par13801"/>
    <hyperlink ref="M3" location="Par13801" tooltip="54" display="Par13801"/>
    <hyperlink ref="E3" location="Par13801" tooltip="54" display="Par13801"/>
    <hyperlink ref="G3" location="Par13801" tooltip="54" display="Par13801"/>
    <hyperlink ref="I3" location="Par13801" tooltip="54" display="Par1380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17.06.2024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2024-06-17T10:23:42Z</dcterms:modified>
</cp:coreProperties>
</file>